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8580"/>
  </bookViews>
  <sheets>
    <sheet name="Individual Points Summary" sheetId="3" r:id="rId1"/>
    <sheet name="Grade 3 Girls" sheetId="1" r:id="rId2"/>
    <sheet name="Grade 3 Boys" sheetId="4" r:id="rId3"/>
    <sheet name="Grade 4 Girls" sheetId="5" r:id="rId4"/>
    <sheet name="Grade 4 Boys" sheetId="6" r:id="rId5"/>
    <sheet name="Grade 5 Girls" sheetId="7" r:id="rId6"/>
    <sheet name="Grade 5 Boys" sheetId="8" r:id="rId7"/>
    <sheet name="Grade 6 Girls" sheetId="9" r:id="rId8"/>
    <sheet name="Grade 6 Boys" sheetId="10" r:id="rId9"/>
  </sheets>
  <definedNames>
    <definedName name="_xlnm._FilterDatabase" localSheetId="3" hidden="1">'Grade 4 Girls'!$B$1:$B$556</definedName>
    <definedName name="_xlnm.Print_Titles" localSheetId="2">'Grade 3 Boys'!$D:$D,'Grade 3 Boys'!$2:$2</definedName>
    <definedName name="_xlnm.Print_Titles" localSheetId="1">'Grade 3 Girls'!$D:$D,'Grade 3 Girls'!$2:$2</definedName>
    <definedName name="_xlnm.Print_Titles" localSheetId="4">'Grade 4 Boys'!$D:$D,'Grade 4 Boys'!$2:$2</definedName>
    <definedName name="_xlnm.Print_Titles" localSheetId="3">'Grade 4 Girls'!$D:$D,'Grade 4 Girls'!$2:$2</definedName>
    <definedName name="_xlnm.Print_Titles" localSheetId="6">'Grade 5 Boys'!$D:$D,'Grade 5 Boys'!$2:$2</definedName>
    <definedName name="_xlnm.Print_Titles" localSheetId="5">'Grade 5 Girls'!$D:$D,'Grade 5 Girls'!$2:$2</definedName>
    <definedName name="_xlnm.Print_Titles" localSheetId="8">'Grade 6 Boys'!$D:$D,'Grade 6 Boys'!$2:$2</definedName>
    <definedName name="_xlnm.Print_Titles" localSheetId="7">'Grade 6 Girls'!$D:$D,'Grade 6 Girls'!$2:$2</definedName>
    <definedName name="_xlnm.Print_Titles" localSheetId="0">'Individual Points Summary'!$A:$A,'Individual Points Summary'!$2:$2</definedName>
  </definedNames>
  <calcPr calcId="145621"/>
</workbook>
</file>

<file path=xl/calcChain.xml><?xml version="1.0" encoding="utf-8"?>
<calcChain xmlns="http://schemas.openxmlformats.org/spreadsheetml/2006/main">
  <c r="C1681" i="3" l="1"/>
  <c r="C1677" i="3"/>
  <c r="C1673" i="3"/>
  <c r="C1669" i="3"/>
  <c r="C1665" i="3"/>
  <c r="C1661" i="3"/>
  <c r="C1657" i="3"/>
  <c r="D1681" i="3"/>
  <c r="B1681" i="3"/>
  <c r="D1680" i="3"/>
  <c r="C1680" i="3" s="1"/>
  <c r="B1680" i="3"/>
  <c r="D1679" i="3"/>
  <c r="C1679" i="3" s="1"/>
  <c r="B1679" i="3"/>
  <c r="D1678" i="3"/>
  <c r="C1678" i="3" s="1"/>
  <c r="B1678" i="3"/>
  <c r="D1677" i="3"/>
  <c r="B1677" i="3"/>
  <c r="D1676" i="3"/>
  <c r="C1676" i="3" s="1"/>
  <c r="B1676" i="3"/>
  <c r="D1675" i="3"/>
  <c r="C1675" i="3" s="1"/>
  <c r="B1675" i="3"/>
  <c r="D1674" i="3"/>
  <c r="C1674" i="3" s="1"/>
  <c r="B1674" i="3"/>
  <c r="D1673" i="3"/>
  <c r="B1673" i="3"/>
  <c r="D1672" i="3"/>
  <c r="C1672" i="3" s="1"/>
  <c r="B1672" i="3"/>
  <c r="D1671" i="3"/>
  <c r="C1671" i="3" s="1"/>
  <c r="B1671" i="3"/>
  <c r="D1670" i="3"/>
  <c r="C1670" i="3" s="1"/>
  <c r="B1670" i="3"/>
  <c r="D1669" i="3"/>
  <c r="B1669" i="3"/>
  <c r="D1668" i="3"/>
  <c r="C1668" i="3" s="1"/>
  <c r="B1668" i="3"/>
  <c r="D1667" i="3"/>
  <c r="C1667" i="3" s="1"/>
  <c r="B1667" i="3"/>
  <c r="D1666" i="3"/>
  <c r="C1666" i="3" s="1"/>
  <c r="B1666" i="3"/>
  <c r="D1665" i="3"/>
  <c r="B1665" i="3"/>
  <c r="D1664" i="3"/>
  <c r="C1664" i="3" s="1"/>
  <c r="B1664" i="3"/>
  <c r="D1663" i="3"/>
  <c r="C1663" i="3" s="1"/>
  <c r="B1663" i="3"/>
  <c r="D1662" i="3"/>
  <c r="C1662" i="3" s="1"/>
  <c r="B1662" i="3"/>
  <c r="D1661" i="3"/>
  <c r="B1661" i="3"/>
  <c r="D1660" i="3"/>
  <c r="C1660" i="3" s="1"/>
  <c r="B1660" i="3"/>
  <c r="D1659" i="3"/>
  <c r="C1659" i="3" s="1"/>
  <c r="B1659" i="3"/>
  <c r="D1658" i="3"/>
  <c r="C1658" i="3" s="1"/>
  <c r="B1658" i="3"/>
  <c r="D1657" i="3"/>
  <c r="B1657" i="3"/>
  <c r="D1656" i="3"/>
  <c r="C1656" i="3" s="1"/>
  <c r="B1656" i="3"/>
  <c r="D1655" i="3"/>
  <c r="C1655" i="3" s="1"/>
  <c r="B1655" i="3"/>
  <c r="D1654" i="3"/>
  <c r="C1654" i="3" s="1"/>
  <c r="B1654" i="3"/>
  <c r="C1443" i="3"/>
  <c r="D1472" i="3"/>
  <c r="C1472" i="3" s="1"/>
  <c r="B1472" i="3"/>
  <c r="D1471" i="3"/>
  <c r="C1471" i="3" s="1"/>
  <c r="B1471" i="3"/>
  <c r="D1470" i="3"/>
  <c r="C1470" i="3" s="1"/>
  <c r="B1470" i="3"/>
  <c r="D1469" i="3"/>
  <c r="C1469" i="3" s="1"/>
  <c r="B1469" i="3"/>
  <c r="D1468" i="3"/>
  <c r="C1468" i="3" s="1"/>
  <c r="B1468" i="3"/>
  <c r="D1467" i="3"/>
  <c r="C1467" i="3" s="1"/>
  <c r="B1467" i="3"/>
  <c r="D1466" i="3"/>
  <c r="C1466" i="3" s="1"/>
  <c r="B1466" i="3"/>
  <c r="D1465" i="3"/>
  <c r="C1465" i="3" s="1"/>
  <c r="B1465" i="3"/>
  <c r="D1464" i="3"/>
  <c r="C1464" i="3" s="1"/>
  <c r="B1464" i="3"/>
  <c r="D1463" i="3"/>
  <c r="C1463" i="3" s="1"/>
  <c r="B1463" i="3"/>
  <c r="D1462" i="3"/>
  <c r="C1462" i="3" s="1"/>
  <c r="B1462" i="3"/>
  <c r="D1461" i="3"/>
  <c r="C1461" i="3" s="1"/>
  <c r="B1461" i="3"/>
  <c r="D1460" i="3"/>
  <c r="C1460" i="3" s="1"/>
  <c r="B1460" i="3"/>
  <c r="D1459" i="3"/>
  <c r="C1459" i="3" s="1"/>
  <c r="B1459" i="3"/>
  <c r="D1458" i="3"/>
  <c r="C1458" i="3" s="1"/>
  <c r="B1458" i="3"/>
  <c r="D1457" i="3"/>
  <c r="C1457" i="3" s="1"/>
  <c r="B1457" i="3"/>
  <c r="D1456" i="3"/>
  <c r="C1456" i="3" s="1"/>
  <c r="B1456" i="3"/>
  <c r="D1455" i="3"/>
  <c r="C1455" i="3" s="1"/>
  <c r="B1455" i="3"/>
  <c r="D1454" i="3"/>
  <c r="C1454" i="3" s="1"/>
  <c r="B1454" i="3"/>
  <c r="D1453" i="3"/>
  <c r="C1453" i="3" s="1"/>
  <c r="B1453" i="3"/>
  <c r="D1452" i="3"/>
  <c r="C1452" i="3" s="1"/>
  <c r="B1452" i="3"/>
  <c r="D1451" i="3"/>
  <c r="C1451" i="3" s="1"/>
  <c r="B1451" i="3"/>
  <c r="D1450" i="3"/>
  <c r="C1450" i="3" s="1"/>
  <c r="B1450" i="3"/>
  <c r="D1449" i="3"/>
  <c r="C1449" i="3" s="1"/>
  <c r="B1449" i="3"/>
  <c r="D1448" i="3"/>
  <c r="C1448" i="3" s="1"/>
  <c r="B1448" i="3"/>
  <c r="D1447" i="3"/>
  <c r="C1447" i="3" s="1"/>
  <c r="B1447" i="3"/>
  <c r="D1446" i="3"/>
  <c r="C1446" i="3" s="1"/>
  <c r="B1446" i="3"/>
  <c r="D1445" i="3"/>
  <c r="C1445" i="3" s="1"/>
  <c r="B1445" i="3"/>
  <c r="D1444" i="3"/>
  <c r="C1444" i="3" s="1"/>
  <c r="B1444" i="3"/>
  <c r="D1443" i="3"/>
  <c r="B1443" i="3"/>
  <c r="D1442" i="3"/>
  <c r="C1442" i="3" s="1"/>
  <c r="B1442" i="3"/>
  <c r="D1441" i="3"/>
  <c r="C1441" i="3" s="1"/>
  <c r="B1441" i="3"/>
  <c r="D1440" i="3"/>
  <c r="C1440" i="3" s="1"/>
  <c r="B1440" i="3"/>
  <c r="D1439" i="3"/>
  <c r="C1439" i="3" s="1"/>
  <c r="B1439" i="3"/>
  <c r="D1438" i="3"/>
  <c r="C1438" i="3" s="1"/>
  <c r="B1438" i="3"/>
  <c r="D1437" i="3"/>
  <c r="C1437" i="3" s="1"/>
  <c r="B1437" i="3"/>
  <c r="D1436" i="3"/>
  <c r="C1436" i="3" s="1"/>
  <c r="B1436" i="3"/>
  <c r="D1302" i="3"/>
  <c r="C1302" i="3" s="1"/>
  <c r="B1302" i="3"/>
  <c r="D1301" i="3"/>
  <c r="C1301" i="3" s="1"/>
  <c r="B1301" i="3"/>
  <c r="D1300" i="3"/>
  <c r="C1300" i="3" s="1"/>
  <c r="B1300" i="3"/>
  <c r="D1299" i="3"/>
  <c r="C1299" i="3" s="1"/>
  <c r="B1299" i="3"/>
  <c r="D1298" i="3"/>
  <c r="C1298" i="3" s="1"/>
  <c r="B1298" i="3"/>
  <c r="D1297" i="3"/>
  <c r="C1297" i="3" s="1"/>
  <c r="B1297" i="3"/>
  <c r="D1296" i="3"/>
  <c r="C1296" i="3" s="1"/>
  <c r="B1296" i="3"/>
  <c r="D1295" i="3"/>
  <c r="C1295" i="3" s="1"/>
  <c r="B1295" i="3"/>
  <c r="D1294" i="3"/>
  <c r="C1294" i="3" s="1"/>
  <c r="B1294" i="3"/>
  <c r="D1293" i="3"/>
  <c r="C1293" i="3" s="1"/>
  <c r="B1293" i="3"/>
  <c r="D1292" i="3"/>
  <c r="C1292" i="3" s="1"/>
  <c r="B1292" i="3"/>
  <c r="D1291" i="3"/>
  <c r="C1291" i="3" s="1"/>
  <c r="B1291" i="3"/>
  <c r="D1290" i="3"/>
  <c r="C1290" i="3" s="1"/>
  <c r="B1290" i="3"/>
  <c r="D1289" i="3"/>
  <c r="C1289" i="3" s="1"/>
  <c r="B1289" i="3"/>
  <c r="D1288" i="3"/>
  <c r="C1288" i="3" s="1"/>
  <c r="B1288" i="3"/>
  <c r="D1287" i="3"/>
  <c r="C1287" i="3" s="1"/>
  <c r="B1287" i="3"/>
  <c r="D1286" i="3"/>
  <c r="C1286" i="3" s="1"/>
  <c r="B1286" i="3"/>
  <c r="D1285" i="3"/>
  <c r="C1285" i="3" s="1"/>
  <c r="B1285" i="3"/>
  <c r="D1284" i="3"/>
  <c r="C1284" i="3" s="1"/>
  <c r="B1284" i="3"/>
  <c r="D1283" i="3"/>
  <c r="C1283" i="3" s="1"/>
  <c r="B1283" i="3"/>
  <c r="D1282" i="3"/>
  <c r="C1282" i="3" s="1"/>
  <c r="B1282" i="3"/>
  <c r="D1281" i="3"/>
  <c r="C1281" i="3" s="1"/>
  <c r="B1281" i="3"/>
  <c r="D1280" i="3"/>
  <c r="C1280" i="3" s="1"/>
  <c r="B1280" i="3"/>
  <c r="D1279" i="3"/>
  <c r="C1279" i="3" s="1"/>
  <c r="B1279" i="3"/>
  <c r="D1278" i="3"/>
  <c r="C1278" i="3" s="1"/>
  <c r="B1278" i="3"/>
  <c r="D1277" i="3"/>
  <c r="C1277" i="3" s="1"/>
  <c r="B1277" i="3"/>
  <c r="D1053" i="3"/>
  <c r="C1053" i="3" s="1"/>
  <c r="B1053" i="3"/>
  <c r="D1052" i="3"/>
  <c r="C1052" i="3" s="1"/>
  <c r="B1052" i="3"/>
  <c r="D1051" i="3"/>
  <c r="C1051" i="3" s="1"/>
  <c r="B1051" i="3"/>
  <c r="D1050" i="3"/>
  <c r="C1050" i="3" s="1"/>
  <c r="B1050" i="3"/>
  <c r="D1049" i="3"/>
  <c r="C1049" i="3" s="1"/>
  <c r="B1049" i="3"/>
  <c r="D1048" i="3"/>
  <c r="C1048" i="3" s="1"/>
  <c r="B1048" i="3"/>
  <c r="D1047" i="3"/>
  <c r="C1047" i="3" s="1"/>
  <c r="B1047" i="3"/>
  <c r="D1046" i="3"/>
  <c r="C1046" i="3" s="1"/>
  <c r="B1046" i="3"/>
  <c r="D1045" i="3"/>
  <c r="C1045" i="3" s="1"/>
  <c r="B1045" i="3"/>
  <c r="D1044" i="3"/>
  <c r="C1044" i="3" s="1"/>
  <c r="B1044" i="3"/>
  <c r="D1043" i="3"/>
  <c r="C1043" i="3" s="1"/>
  <c r="B1043" i="3"/>
  <c r="D1042" i="3"/>
  <c r="C1042" i="3" s="1"/>
  <c r="B1042" i="3"/>
  <c r="D1041" i="3"/>
  <c r="C1041" i="3" s="1"/>
  <c r="B1041" i="3"/>
  <c r="D1040" i="3"/>
  <c r="C1040" i="3" s="1"/>
  <c r="B1040" i="3"/>
  <c r="D1039" i="3"/>
  <c r="C1039" i="3" s="1"/>
  <c r="B1039" i="3"/>
  <c r="D1038" i="3"/>
  <c r="C1038" i="3" s="1"/>
  <c r="B1038" i="3"/>
  <c r="D1037" i="3"/>
  <c r="C1037" i="3" s="1"/>
  <c r="B1037" i="3"/>
  <c r="D1036" i="3"/>
  <c r="C1036" i="3" s="1"/>
  <c r="B1036" i="3"/>
  <c r="D1035" i="3"/>
  <c r="C1035" i="3" s="1"/>
  <c r="B1035" i="3"/>
  <c r="D1034" i="3"/>
  <c r="C1034" i="3" s="1"/>
  <c r="B1034" i="3"/>
  <c r="D1033" i="3"/>
  <c r="C1033" i="3" s="1"/>
  <c r="B1033" i="3"/>
  <c r="D1032" i="3"/>
  <c r="C1032" i="3" s="1"/>
  <c r="B1032" i="3"/>
  <c r="D1031" i="3"/>
  <c r="C1031" i="3" s="1"/>
  <c r="B1031" i="3"/>
  <c r="D1030" i="3"/>
  <c r="C1030" i="3" s="1"/>
  <c r="B1030" i="3"/>
  <c r="D1029" i="3"/>
  <c r="C1029" i="3" s="1"/>
  <c r="B1029" i="3"/>
  <c r="D1028" i="3"/>
  <c r="C1028" i="3" s="1"/>
  <c r="B1028" i="3"/>
  <c r="D1027" i="3"/>
  <c r="C1027" i="3" s="1"/>
  <c r="B1027" i="3"/>
  <c r="D1026" i="3"/>
  <c r="C1026" i="3" s="1"/>
  <c r="B1026" i="3"/>
  <c r="D1025" i="3"/>
  <c r="C1025" i="3" s="1"/>
  <c r="B1025" i="3"/>
  <c r="D1024" i="3"/>
  <c r="C1024" i="3" s="1"/>
  <c r="B1024" i="3"/>
  <c r="D1023" i="3"/>
  <c r="C1023" i="3" s="1"/>
  <c r="B1023" i="3"/>
  <c r="D1022" i="3"/>
  <c r="C1022" i="3" s="1"/>
  <c r="B1022" i="3"/>
  <c r="D1021" i="3"/>
  <c r="C1021" i="3" s="1"/>
  <c r="B1021" i="3"/>
  <c r="D1020" i="3"/>
  <c r="C1020" i="3" s="1"/>
  <c r="B1020" i="3"/>
  <c r="D1019" i="3"/>
  <c r="C1019" i="3" s="1"/>
  <c r="B1019" i="3"/>
  <c r="D1018" i="3"/>
  <c r="C1018" i="3" s="1"/>
  <c r="B1018" i="3"/>
  <c r="D1017" i="3"/>
  <c r="C1017" i="3" s="1"/>
  <c r="B1017" i="3"/>
  <c r="D1016" i="3"/>
  <c r="C1016" i="3" s="1"/>
  <c r="B1016" i="3"/>
  <c r="D1015" i="3"/>
  <c r="C1015" i="3" s="1"/>
  <c r="B1015" i="3"/>
  <c r="D1014" i="3"/>
  <c r="C1014" i="3" s="1"/>
  <c r="B1014" i="3"/>
  <c r="D1013" i="3"/>
  <c r="C1013" i="3" s="1"/>
  <c r="B1013" i="3"/>
  <c r="D1012" i="3"/>
  <c r="C1012" i="3" s="1"/>
  <c r="B1012" i="3"/>
  <c r="D1011" i="3"/>
  <c r="C1011" i="3" s="1"/>
  <c r="B1011" i="3"/>
  <c r="D1010" i="3"/>
  <c r="C1010" i="3" s="1"/>
  <c r="B1010" i="3"/>
  <c r="D1009" i="3"/>
  <c r="C1009" i="3" s="1"/>
  <c r="B1009" i="3"/>
  <c r="D1008" i="3"/>
  <c r="C1008" i="3" s="1"/>
  <c r="B1008" i="3"/>
  <c r="D1007" i="3"/>
  <c r="C1007" i="3" s="1"/>
  <c r="B1007" i="3"/>
  <c r="D1006" i="3"/>
  <c r="C1006" i="3" s="1"/>
  <c r="B1006" i="3"/>
  <c r="D1005" i="3"/>
  <c r="C1005" i="3" s="1"/>
  <c r="B1005" i="3"/>
  <c r="D1004" i="3"/>
  <c r="C1004" i="3" s="1"/>
  <c r="B1004" i="3"/>
  <c r="D1003" i="3"/>
  <c r="C1003" i="3" s="1"/>
  <c r="B1003" i="3"/>
  <c r="D1002" i="3"/>
  <c r="C1002" i="3" s="1"/>
  <c r="B1002" i="3"/>
  <c r="D1001" i="3"/>
  <c r="C1001" i="3" s="1"/>
  <c r="B1001" i="3"/>
  <c r="D1000" i="3"/>
  <c r="C1000" i="3" s="1"/>
  <c r="B1000" i="3"/>
  <c r="D999" i="3"/>
  <c r="C999" i="3" s="1"/>
  <c r="B999" i="3"/>
  <c r="D553" i="3"/>
  <c r="C553" i="3" s="1"/>
  <c r="B553" i="3"/>
  <c r="D552" i="3"/>
  <c r="C552" i="3" s="1"/>
  <c r="B552" i="3"/>
  <c r="D551" i="3"/>
  <c r="C551" i="3" s="1"/>
  <c r="B551" i="3"/>
  <c r="D550" i="3"/>
  <c r="C550" i="3" s="1"/>
  <c r="B550" i="3"/>
  <c r="D549" i="3"/>
  <c r="C549" i="3" s="1"/>
  <c r="B549" i="3"/>
  <c r="D548" i="3"/>
  <c r="C548" i="3" s="1"/>
  <c r="B548" i="3"/>
  <c r="D547" i="3"/>
  <c r="C547" i="3" s="1"/>
  <c r="B547" i="3"/>
  <c r="D546" i="3"/>
  <c r="C546" i="3" s="1"/>
  <c r="B546" i="3"/>
  <c r="D545" i="3"/>
  <c r="C545" i="3" s="1"/>
  <c r="B545" i="3"/>
  <c r="D544" i="3"/>
  <c r="C544" i="3" s="1"/>
  <c r="B544" i="3"/>
  <c r="D543" i="3"/>
  <c r="C543" i="3" s="1"/>
  <c r="B543" i="3"/>
  <c r="D542" i="3"/>
  <c r="C542" i="3" s="1"/>
  <c r="B542" i="3"/>
  <c r="D541" i="3"/>
  <c r="C541" i="3" s="1"/>
  <c r="B541" i="3"/>
  <c r="D540" i="3"/>
  <c r="C540" i="3" s="1"/>
  <c r="B540" i="3"/>
  <c r="D539" i="3"/>
  <c r="C539" i="3" s="1"/>
  <c r="B539" i="3"/>
  <c r="D538" i="3"/>
  <c r="C538" i="3" s="1"/>
  <c r="B538" i="3"/>
  <c r="D537" i="3"/>
  <c r="C537" i="3" s="1"/>
  <c r="B537" i="3"/>
  <c r="D536" i="3"/>
  <c r="C536" i="3" s="1"/>
  <c r="B536" i="3"/>
  <c r="D535" i="3"/>
  <c r="C535" i="3" s="1"/>
  <c r="B535" i="3"/>
  <c r="D534" i="3"/>
  <c r="C534" i="3" s="1"/>
  <c r="B534" i="3"/>
  <c r="D533" i="3"/>
  <c r="C533" i="3" s="1"/>
  <c r="B533" i="3"/>
  <c r="D532" i="3"/>
  <c r="C532" i="3" s="1"/>
  <c r="B532" i="3"/>
  <c r="D531" i="3"/>
  <c r="C531" i="3" s="1"/>
  <c r="B531" i="3"/>
  <c r="D530" i="3"/>
  <c r="C530" i="3" s="1"/>
  <c r="B530" i="3"/>
  <c r="D529" i="3"/>
  <c r="C529" i="3" s="1"/>
  <c r="B529" i="3"/>
  <c r="D528" i="3"/>
  <c r="C528" i="3" s="1"/>
  <c r="B528" i="3"/>
  <c r="D527" i="3"/>
  <c r="C527" i="3" s="1"/>
  <c r="B527" i="3"/>
  <c r="D526" i="3"/>
  <c r="C526" i="3" s="1"/>
  <c r="B526" i="3"/>
  <c r="D525" i="3"/>
  <c r="C525" i="3" s="1"/>
  <c r="B525" i="3"/>
  <c r="D524" i="3"/>
  <c r="C524" i="3" s="1"/>
  <c r="B524" i="3"/>
  <c r="D523" i="3"/>
  <c r="C523" i="3" s="1"/>
  <c r="B523" i="3"/>
  <c r="D522" i="3"/>
  <c r="C522" i="3" s="1"/>
  <c r="B522" i="3"/>
  <c r="D521" i="3"/>
  <c r="C521" i="3" s="1"/>
  <c r="B521" i="3"/>
  <c r="D520" i="3"/>
  <c r="C520" i="3" s="1"/>
  <c r="B520" i="3"/>
  <c r="D519" i="3"/>
  <c r="C519" i="3" s="1"/>
  <c r="B519" i="3"/>
  <c r="D518" i="3"/>
  <c r="C518" i="3" s="1"/>
  <c r="B518" i="3"/>
  <c r="D517" i="3"/>
  <c r="C517" i="3" s="1"/>
  <c r="B517" i="3"/>
  <c r="D516" i="3"/>
  <c r="C516" i="3" s="1"/>
  <c r="B516" i="3"/>
  <c r="D515" i="3"/>
  <c r="C515" i="3" s="1"/>
  <c r="B515" i="3"/>
  <c r="D514" i="3"/>
  <c r="C514" i="3" s="1"/>
  <c r="B514" i="3"/>
  <c r="D513" i="3"/>
  <c r="C513" i="3" s="1"/>
  <c r="B513" i="3"/>
  <c r="D512" i="3"/>
  <c r="C512" i="3" s="1"/>
  <c r="B512" i="3"/>
  <c r="D511" i="3"/>
  <c r="C511" i="3" s="1"/>
  <c r="B511" i="3"/>
  <c r="D510" i="3"/>
  <c r="C510" i="3" s="1"/>
  <c r="B510" i="3"/>
  <c r="D509" i="3"/>
  <c r="C509" i="3" s="1"/>
  <c r="B509" i="3"/>
  <c r="D508" i="3"/>
  <c r="C508" i="3" s="1"/>
  <c r="B508" i="3"/>
  <c r="D507" i="3"/>
  <c r="C507" i="3" s="1"/>
  <c r="B507" i="3"/>
  <c r="D506" i="3"/>
  <c r="C506" i="3" s="1"/>
  <c r="B506" i="3"/>
  <c r="D505" i="3"/>
  <c r="C505" i="3" s="1"/>
  <c r="B505" i="3"/>
  <c r="D504" i="3"/>
  <c r="C504" i="3" s="1"/>
  <c r="B504" i="3"/>
  <c r="D503" i="3"/>
  <c r="C503" i="3" s="1"/>
  <c r="B503" i="3"/>
  <c r="D502" i="3"/>
  <c r="C502" i="3" s="1"/>
  <c r="B502" i="3"/>
  <c r="D501" i="3"/>
  <c r="C501" i="3" s="1"/>
  <c r="B501" i="3"/>
  <c r="D500" i="3"/>
  <c r="C500" i="3" s="1"/>
  <c r="B500" i="3"/>
  <c r="D499" i="3"/>
  <c r="C499" i="3" s="1"/>
  <c r="B499" i="3"/>
  <c r="D498" i="3"/>
  <c r="C498" i="3" s="1"/>
  <c r="B498" i="3"/>
  <c r="D497" i="3"/>
  <c r="C497" i="3" s="1"/>
  <c r="B497" i="3"/>
  <c r="D496" i="3"/>
  <c r="C496" i="3" s="1"/>
  <c r="B496" i="3"/>
  <c r="D495" i="3"/>
  <c r="C495" i="3" s="1"/>
  <c r="B495" i="3"/>
  <c r="D494" i="3"/>
  <c r="C494" i="3" s="1"/>
  <c r="B494" i="3"/>
  <c r="D493" i="3"/>
  <c r="C493" i="3" s="1"/>
  <c r="B493" i="3"/>
  <c r="D492" i="3"/>
  <c r="C492" i="3" s="1"/>
  <c r="B492" i="3"/>
  <c r="D491" i="3"/>
  <c r="C491" i="3" s="1"/>
  <c r="B491" i="3"/>
  <c r="D490" i="3"/>
  <c r="C490" i="3" s="1"/>
  <c r="B490" i="3"/>
  <c r="D489" i="3"/>
  <c r="C489" i="3" s="1"/>
  <c r="B489" i="3"/>
  <c r="D488" i="3"/>
  <c r="C488" i="3" s="1"/>
  <c r="B488" i="3"/>
  <c r="D487" i="3"/>
  <c r="C487" i="3" s="1"/>
  <c r="B487" i="3"/>
  <c r="D486" i="3"/>
  <c r="C486" i="3" s="1"/>
  <c r="B486" i="3"/>
  <c r="D485" i="3"/>
  <c r="C485" i="3" s="1"/>
  <c r="B485" i="3"/>
  <c r="D484" i="3"/>
  <c r="C484" i="3" s="1"/>
  <c r="B484" i="3"/>
  <c r="D483" i="3"/>
  <c r="C483" i="3" s="1"/>
  <c r="B483" i="3"/>
  <c r="D482" i="3"/>
  <c r="C482" i="3" s="1"/>
  <c r="B482" i="3"/>
  <c r="D481" i="3"/>
  <c r="C481" i="3" s="1"/>
  <c r="B481" i="3"/>
  <c r="D480" i="3"/>
  <c r="C480" i="3" s="1"/>
  <c r="B480" i="3"/>
  <c r="D479" i="3"/>
  <c r="C479" i="3" s="1"/>
  <c r="B479" i="3"/>
  <c r="D478" i="3"/>
  <c r="C478" i="3" s="1"/>
  <c r="B478" i="3"/>
  <c r="D477" i="3"/>
  <c r="C477" i="3" s="1"/>
  <c r="B477" i="3"/>
  <c r="D476" i="3"/>
  <c r="C476" i="3" s="1"/>
  <c r="B476" i="3"/>
  <c r="D475" i="3"/>
  <c r="C475" i="3" s="1"/>
  <c r="B475" i="3"/>
  <c r="D474" i="3"/>
  <c r="C474" i="3" s="1"/>
  <c r="B474" i="3"/>
  <c r="D473" i="3"/>
  <c r="C473" i="3" s="1"/>
  <c r="B473" i="3"/>
  <c r="D472" i="3"/>
  <c r="C472" i="3" s="1"/>
  <c r="B472" i="3"/>
  <c r="D471" i="3"/>
  <c r="C471" i="3" s="1"/>
  <c r="B471" i="3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91" i="9"/>
  <c r="G90" i="9"/>
  <c r="G89" i="9"/>
  <c r="G88" i="9"/>
  <c r="G87" i="9"/>
  <c r="G86" i="9"/>
  <c r="G85" i="9"/>
  <c r="G84" i="9"/>
  <c r="G83" i="9"/>
  <c r="G82" i="9"/>
  <c r="G81" i="9"/>
  <c r="G80" i="9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61" i="9" l="1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189" i="1"/>
  <c r="G188" i="1"/>
  <c r="G187" i="1"/>
  <c r="G186" i="1"/>
  <c r="G185" i="1"/>
  <c r="G184" i="1"/>
  <c r="G121" i="10"/>
  <c r="G120" i="10"/>
  <c r="G119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115" i="7"/>
  <c r="G114" i="7"/>
  <c r="G113" i="7"/>
  <c r="G112" i="7"/>
  <c r="G111" i="7"/>
  <c r="G110" i="7"/>
  <c r="G91" i="7"/>
  <c r="G90" i="7"/>
  <c r="G89" i="7"/>
  <c r="G88" i="7"/>
  <c r="G87" i="7"/>
  <c r="G86" i="7"/>
  <c r="G85" i="7"/>
  <c r="G84" i="7"/>
  <c r="G83" i="7"/>
  <c r="G82" i="7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126" i="10"/>
  <c r="G125" i="10"/>
  <c r="G124" i="10"/>
  <c r="G123" i="10"/>
  <c r="G122" i="10"/>
  <c r="G91" i="10"/>
  <c r="G90" i="10"/>
  <c r="G89" i="10"/>
  <c r="G88" i="10"/>
  <c r="G87" i="10"/>
  <c r="G86" i="10"/>
  <c r="G85" i="10"/>
  <c r="G84" i="10"/>
  <c r="G83" i="10"/>
  <c r="G432" i="10"/>
  <c r="G431" i="10"/>
  <c r="G430" i="10"/>
  <c r="G429" i="10"/>
  <c r="G428" i="10"/>
  <c r="G427" i="10"/>
  <c r="G426" i="10"/>
  <c r="G425" i="10"/>
  <c r="G424" i="10"/>
  <c r="G423" i="10"/>
  <c r="G422" i="10"/>
  <c r="G421" i="10"/>
  <c r="G420" i="10"/>
  <c r="G419" i="10"/>
  <c r="G418" i="10"/>
  <c r="G417" i="10"/>
  <c r="G416" i="10"/>
  <c r="G415" i="10"/>
  <c r="G414" i="10"/>
  <c r="G413" i="10"/>
  <c r="G412" i="10"/>
  <c r="G411" i="10"/>
  <c r="G410" i="10"/>
  <c r="G409" i="10"/>
  <c r="G408" i="10"/>
  <c r="G407" i="10"/>
  <c r="G406" i="10"/>
  <c r="G405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340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465" i="7"/>
  <c r="G464" i="7"/>
  <c r="G463" i="7"/>
  <c r="G462" i="7"/>
  <c r="G461" i="7"/>
  <c r="G460" i="7"/>
  <c r="G459" i="7"/>
  <c r="G458" i="7"/>
  <c r="G457" i="7"/>
  <c r="G456" i="7"/>
  <c r="G455" i="7"/>
  <c r="G454" i="7"/>
  <c r="G453" i="7"/>
  <c r="G452" i="7"/>
  <c r="G451" i="7"/>
  <c r="G450" i="7"/>
  <c r="G449" i="7"/>
  <c r="G448" i="7"/>
  <c r="G447" i="7"/>
  <c r="G446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205" i="4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227" i="10"/>
  <c r="G226" i="10"/>
  <c r="G225" i="10"/>
  <c r="G224" i="10"/>
  <c r="G223" i="10"/>
  <c r="G222" i="10"/>
  <c r="G221" i="10"/>
  <c r="G220" i="10"/>
  <c r="G219" i="10"/>
  <c r="G218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121" i="7"/>
  <c r="G120" i="7"/>
  <c r="G119" i="7"/>
  <c r="G118" i="7"/>
  <c r="G117" i="7"/>
  <c r="G116" i="7"/>
  <c r="G81" i="7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260" i="7"/>
  <c r="G261" i="7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290" i="5"/>
  <c r="G289" i="5"/>
  <c r="G288" i="5"/>
  <c r="G287" i="5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1" i="9"/>
  <c r="G100" i="9"/>
  <c r="G99" i="9"/>
  <c r="G98" i="9"/>
  <c r="G97" i="9"/>
  <c r="G96" i="9"/>
  <c r="G95" i="9"/>
  <c r="G94" i="9"/>
  <c r="G93" i="9"/>
  <c r="G92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46" i="8"/>
  <c r="G145" i="8"/>
  <c r="G144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3" i="8"/>
  <c r="G142" i="8"/>
  <c r="G141" i="8"/>
  <c r="G140" i="8"/>
  <c r="G139" i="8"/>
  <c r="G138" i="8"/>
  <c r="G137" i="8"/>
  <c r="G136" i="8"/>
  <c r="G135" i="8"/>
  <c r="G134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84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" i="10"/>
  <c r="G4" i="9"/>
  <c r="G4" i="8"/>
  <c r="G4" i="7"/>
  <c r="G4" i="6"/>
  <c r="G4" i="5"/>
  <c r="G4" i="4"/>
  <c r="G4" i="1"/>
  <c r="B1312" i="3" l="1"/>
  <c r="D290" i="3"/>
  <c r="B290" i="3"/>
  <c r="D1696" i="3"/>
  <c r="C1696" i="3" s="1"/>
  <c r="D1694" i="3"/>
  <c r="C1694" i="3" s="1"/>
  <c r="D1690" i="3"/>
  <c r="C1690" i="3" s="1"/>
  <c r="D1686" i="3"/>
  <c r="C1686" i="3" s="1"/>
  <c r="D1682" i="3"/>
  <c r="C1682" i="3" s="1"/>
  <c r="D1653" i="3"/>
  <c r="C1653" i="3" s="1"/>
  <c r="D1649" i="3"/>
  <c r="C1649" i="3" s="1"/>
  <c r="D1645" i="3"/>
  <c r="C1645" i="3" s="1"/>
  <c r="D1641" i="3"/>
  <c r="C1641" i="3" s="1"/>
  <c r="D1637" i="3"/>
  <c r="C1637" i="3" s="1"/>
  <c r="D1633" i="3"/>
  <c r="C1633" i="3" s="1"/>
  <c r="D1629" i="3"/>
  <c r="C1629" i="3" s="1"/>
  <c r="D1625" i="3"/>
  <c r="C1625" i="3" s="1"/>
  <c r="D1621" i="3"/>
  <c r="C1621" i="3" s="1"/>
  <c r="D1617" i="3"/>
  <c r="C1617" i="3" s="1"/>
  <c r="D1613" i="3"/>
  <c r="C1613" i="3" s="1"/>
  <c r="D1609" i="3"/>
  <c r="C1609" i="3" s="1"/>
  <c r="D1605" i="3"/>
  <c r="C1605" i="3" s="1"/>
  <c r="D1601" i="3"/>
  <c r="C1601" i="3" s="1"/>
  <c r="D1597" i="3"/>
  <c r="C1597" i="3" s="1"/>
  <c r="D1593" i="3"/>
  <c r="C1593" i="3" s="1"/>
  <c r="D1589" i="3"/>
  <c r="C1589" i="3" s="1"/>
  <c r="D1585" i="3"/>
  <c r="C1585" i="3" s="1"/>
  <c r="D1581" i="3"/>
  <c r="C1581" i="3" s="1"/>
  <c r="D1577" i="3"/>
  <c r="C1577" i="3" s="1"/>
  <c r="D1573" i="3"/>
  <c r="C1573" i="3" s="1"/>
  <c r="D1569" i="3"/>
  <c r="C1569" i="3" s="1"/>
  <c r="D1565" i="3"/>
  <c r="C1565" i="3" s="1"/>
  <c r="D1561" i="3"/>
  <c r="C1561" i="3" s="1"/>
  <c r="D1557" i="3"/>
  <c r="C1557" i="3" s="1"/>
  <c r="D1553" i="3"/>
  <c r="C1553" i="3" s="1"/>
  <c r="D1549" i="3"/>
  <c r="D1545" i="3"/>
  <c r="D1541" i="3"/>
  <c r="D1537" i="3"/>
  <c r="D1533" i="3"/>
  <c r="D1529" i="3"/>
  <c r="D1525" i="3"/>
  <c r="D1521" i="3"/>
  <c r="D1517" i="3"/>
  <c r="D1513" i="3"/>
  <c r="D1509" i="3"/>
  <c r="D1505" i="3"/>
  <c r="D1501" i="3"/>
  <c r="D1497" i="3"/>
  <c r="D1493" i="3"/>
  <c r="D1489" i="3"/>
  <c r="D1485" i="3"/>
  <c r="D1481" i="3"/>
  <c r="B1693" i="3"/>
  <c r="B1689" i="3"/>
  <c r="B1685" i="3"/>
  <c r="B1652" i="3"/>
  <c r="B1648" i="3"/>
  <c r="B1644" i="3"/>
  <c r="B1640" i="3"/>
  <c r="B1636" i="3"/>
  <c r="B1632" i="3"/>
  <c r="B1628" i="3"/>
  <c r="B1624" i="3"/>
  <c r="B1620" i="3"/>
  <c r="B1616" i="3"/>
  <c r="B1612" i="3"/>
  <c r="B1608" i="3"/>
  <c r="B1604" i="3"/>
  <c r="B1600" i="3"/>
  <c r="B1596" i="3"/>
  <c r="B1592" i="3"/>
  <c r="B1588" i="3"/>
  <c r="B1584" i="3"/>
  <c r="B1580" i="3"/>
  <c r="B1576" i="3"/>
  <c r="B1572" i="3"/>
  <c r="B1568" i="3"/>
  <c r="B1564" i="3"/>
  <c r="B1560" i="3"/>
  <c r="B1556" i="3"/>
  <c r="B1552" i="3"/>
  <c r="B1548" i="3"/>
  <c r="B1544" i="3"/>
  <c r="D1692" i="3"/>
  <c r="C1692" i="3" s="1"/>
  <c r="D1687" i="3"/>
  <c r="C1687" i="3" s="1"/>
  <c r="D1650" i="3"/>
  <c r="C1650" i="3" s="1"/>
  <c r="D1644" i="3"/>
  <c r="C1644" i="3" s="1"/>
  <c r="D1639" i="3"/>
  <c r="C1639" i="3" s="1"/>
  <c r="D1634" i="3"/>
  <c r="C1634" i="3" s="1"/>
  <c r="D1628" i="3"/>
  <c r="C1628" i="3" s="1"/>
  <c r="D1623" i="3"/>
  <c r="C1623" i="3" s="1"/>
  <c r="D1618" i="3"/>
  <c r="C1618" i="3" s="1"/>
  <c r="D1612" i="3"/>
  <c r="C1612" i="3" s="1"/>
  <c r="D1607" i="3"/>
  <c r="C1607" i="3" s="1"/>
  <c r="D1602" i="3"/>
  <c r="C1602" i="3" s="1"/>
  <c r="D1596" i="3"/>
  <c r="C1596" i="3" s="1"/>
  <c r="D1591" i="3"/>
  <c r="C1591" i="3" s="1"/>
  <c r="D1586" i="3"/>
  <c r="C1586" i="3" s="1"/>
  <c r="D1580" i="3"/>
  <c r="C1580" i="3" s="1"/>
  <c r="D1575" i="3"/>
  <c r="C1575" i="3" s="1"/>
  <c r="D1570" i="3"/>
  <c r="C1570" i="3" s="1"/>
  <c r="D1564" i="3"/>
  <c r="C1564" i="3" s="1"/>
  <c r="D1559" i="3"/>
  <c r="C1559" i="3" s="1"/>
  <c r="D1554" i="3"/>
  <c r="C1554" i="3" s="1"/>
  <c r="D1548" i="3"/>
  <c r="D1543" i="3"/>
  <c r="D1538" i="3"/>
  <c r="D1532" i="3"/>
  <c r="D1527" i="3"/>
  <c r="D1522" i="3"/>
  <c r="D1516" i="3"/>
  <c r="D1511" i="3"/>
  <c r="D1506" i="3"/>
  <c r="D1500" i="3"/>
  <c r="D1495" i="3"/>
  <c r="D1490" i="3"/>
  <c r="D1484" i="3"/>
  <c r="B1694" i="3"/>
  <c r="B1688" i="3"/>
  <c r="B1683" i="3"/>
  <c r="B1651" i="3"/>
  <c r="B1646" i="3"/>
  <c r="B1641" i="3"/>
  <c r="B1635" i="3"/>
  <c r="B1630" i="3"/>
  <c r="B1625" i="3"/>
  <c r="B1619" i="3"/>
  <c r="B1614" i="3"/>
  <c r="B1609" i="3"/>
  <c r="B1603" i="3"/>
  <c r="B1598" i="3"/>
  <c r="B1593" i="3"/>
  <c r="B1587" i="3"/>
  <c r="B1582" i="3"/>
  <c r="B1577" i="3"/>
  <c r="B1571" i="3"/>
  <c r="B1566" i="3"/>
  <c r="B1561" i="3"/>
  <c r="B1555" i="3"/>
  <c r="B1550" i="3"/>
  <c r="B1545" i="3"/>
  <c r="B1540" i="3"/>
  <c r="B1536" i="3"/>
  <c r="B1532" i="3"/>
  <c r="B1528" i="3"/>
  <c r="B1524" i="3"/>
  <c r="B1520" i="3"/>
  <c r="B1516" i="3"/>
  <c r="B1512" i="3"/>
  <c r="B1508" i="3"/>
  <c r="B1504" i="3"/>
  <c r="B1500" i="3"/>
  <c r="B1496" i="3"/>
  <c r="B1492" i="3"/>
  <c r="B1488" i="3"/>
  <c r="B1484" i="3"/>
  <c r="B1480" i="3"/>
  <c r="D1691" i="3"/>
  <c r="C1691" i="3" s="1"/>
  <c r="D1685" i="3"/>
  <c r="C1685" i="3" s="1"/>
  <c r="D1648" i="3"/>
  <c r="C1648" i="3" s="1"/>
  <c r="D1643" i="3"/>
  <c r="C1643" i="3" s="1"/>
  <c r="D1638" i="3"/>
  <c r="C1638" i="3" s="1"/>
  <c r="D1632" i="3"/>
  <c r="C1632" i="3" s="1"/>
  <c r="D1627" i="3"/>
  <c r="C1627" i="3" s="1"/>
  <c r="D1622" i="3"/>
  <c r="C1622" i="3" s="1"/>
  <c r="D1616" i="3"/>
  <c r="C1616" i="3" s="1"/>
  <c r="D1611" i="3"/>
  <c r="C1611" i="3" s="1"/>
  <c r="D1606" i="3"/>
  <c r="C1606" i="3" s="1"/>
  <c r="D1600" i="3"/>
  <c r="C1600" i="3" s="1"/>
  <c r="D1595" i="3"/>
  <c r="C1595" i="3" s="1"/>
  <c r="D1590" i="3"/>
  <c r="C1590" i="3" s="1"/>
  <c r="D1584" i="3"/>
  <c r="C1584" i="3" s="1"/>
  <c r="D1579" i="3"/>
  <c r="C1579" i="3" s="1"/>
  <c r="D1574" i="3"/>
  <c r="C1574" i="3" s="1"/>
  <c r="D1568" i="3"/>
  <c r="C1568" i="3" s="1"/>
  <c r="D1563" i="3"/>
  <c r="C1563" i="3" s="1"/>
  <c r="D1558" i="3"/>
  <c r="C1558" i="3" s="1"/>
  <c r="D1552" i="3"/>
  <c r="C1552" i="3" s="1"/>
  <c r="D1547" i="3"/>
  <c r="D1542" i="3"/>
  <c r="D1536" i="3"/>
  <c r="D1531" i="3"/>
  <c r="D1526" i="3"/>
  <c r="D1520" i="3"/>
  <c r="D1515" i="3"/>
  <c r="D1510" i="3"/>
  <c r="D1504" i="3"/>
  <c r="D1499" i="3"/>
  <c r="D1494" i="3"/>
  <c r="D1488" i="3"/>
  <c r="D1483" i="3"/>
  <c r="B1692" i="3"/>
  <c r="B1687" i="3"/>
  <c r="B1682" i="3"/>
  <c r="B1650" i="3"/>
  <c r="B1645" i="3"/>
  <c r="B1639" i="3"/>
  <c r="B1634" i="3"/>
  <c r="B1629" i="3"/>
  <c r="B1623" i="3"/>
  <c r="B1618" i="3"/>
  <c r="B1613" i="3"/>
  <c r="B1607" i="3"/>
  <c r="B1602" i="3"/>
  <c r="B1597" i="3"/>
  <c r="B1591" i="3"/>
  <c r="B1586" i="3"/>
  <c r="B1581" i="3"/>
  <c r="B1575" i="3"/>
  <c r="B1570" i="3"/>
  <c r="B1565" i="3"/>
  <c r="B1559" i="3"/>
  <c r="B1554" i="3"/>
  <c r="B1549" i="3"/>
  <c r="B1543" i="3"/>
  <c r="B1539" i="3"/>
  <c r="B1535" i="3"/>
  <c r="B1531" i="3"/>
  <c r="B1527" i="3"/>
  <c r="B1523" i="3"/>
  <c r="B1519" i="3"/>
  <c r="B1515" i="3"/>
  <c r="B1511" i="3"/>
  <c r="B1507" i="3"/>
  <c r="B1503" i="3"/>
  <c r="B1499" i="3"/>
  <c r="B1495" i="3"/>
  <c r="B1491" i="3"/>
  <c r="B1487" i="3"/>
  <c r="B1483" i="3"/>
  <c r="D1695" i="3"/>
  <c r="C1695" i="3" s="1"/>
  <c r="D1684" i="3"/>
  <c r="C1684" i="3" s="1"/>
  <c r="D1652" i="3"/>
  <c r="C1652" i="3" s="1"/>
  <c r="D1642" i="3"/>
  <c r="C1642" i="3" s="1"/>
  <c r="D1631" i="3"/>
  <c r="C1631" i="3" s="1"/>
  <c r="D1620" i="3"/>
  <c r="C1620" i="3" s="1"/>
  <c r="D1610" i="3"/>
  <c r="C1610" i="3" s="1"/>
  <c r="D1599" i="3"/>
  <c r="C1599" i="3" s="1"/>
  <c r="D1588" i="3"/>
  <c r="C1588" i="3" s="1"/>
  <c r="D1578" i="3"/>
  <c r="C1578" i="3" s="1"/>
  <c r="D1567" i="3"/>
  <c r="C1567" i="3" s="1"/>
  <c r="D1556" i="3"/>
  <c r="C1556" i="3" s="1"/>
  <c r="D1546" i="3"/>
  <c r="D1535" i="3"/>
  <c r="D1524" i="3"/>
  <c r="D1514" i="3"/>
  <c r="D1503" i="3"/>
  <c r="D1492" i="3"/>
  <c r="D1482" i="3"/>
  <c r="B1691" i="3"/>
  <c r="B1649" i="3"/>
  <c r="B1638" i="3"/>
  <c r="B1627" i="3"/>
  <c r="B1617" i="3"/>
  <c r="B1606" i="3"/>
  <c r="B1595" i="3"/>
  <c r="B1585" i="3"/>
  <c r="B1574" i="3"/>
  <c r="B1563" i="3"/>
  <c r="B1553" i="3"/>
  <c r="B1542" i="3"/>
  <c r="B1534" i="3"/>
  <c r="B1526" i="3"/>
  <c r="B1518" i="3"/>
  <c r="B1510" i="3"/>
  <c r="B1502" i="3"/>
  <c r="B1494" i="3"/>
  <c r="B1486" i="3"/>
  <c r="D1693" i="3"/>
  <c r="C1693" i="3" s="1"/>
  <c r="D1683" i="3"/>
  <c r="C1683" i="3" s="1"/>
  <c r="D1651" i="3"/>
  <c r="C1651" i="3" s="1"/>
  <c r="D1640" i="3"/>
  <c r="C1640" i="3" s="1"/>
  <c r="D1630" i="3"/>
  <c r="C1630" i="3" s="1"/>
  <c r="D1619" i="3"/>
  <c r="C1619" i="3" s="1"/>
  <c r="D1608" i="3"/>
  <c r="C1608" i="3" s="1"/>
  <c r="D1598" i="3"/>
  <c r="C1598" i="3" s="1"/>
  <c r="D1587" i="3"/>
  <c r="C1587" i="3" s="1"/>
  <c r="D1576" i="3"/>
  <c r="C1576" i="3" s="1"/>
  <c r="D1566" i="3"/>
  <c r="C1566" i="3" s="1"/>
  <c r="D1555" i="3"/>
  <c r="C1555" i="3" s="1"/>
  <c r="D1544" i="3"/>
  <c r="D1534" i="3"/>
  <c r="D1523" i="3"/>
  <c r="D1512" i="3"/>
  <c r="D1502" i="3"/>
  <c r="D1491" i="3"/>
  <c r="D1480" i="3"/>
  <c r="B1690" i="3"/>
  <c r="B1647" i="3"/>
  <c r="B1637" i="3"/>
  <c r="B1626" i="3"/>
  <c r="B1615" i="3"/>
  <c r="B1605" i="3"/>
  <c r="B1594" i="3"/>
  <c r="B1583" i="3"/>
  <c r="B1573" i="3"/>
  <c r="B1562" i="3"/>
  <c r="B1551" i="3"/>
  <c r="B1541" i="3"/>
  <c r="B1533" i="3"/>
  <c r="B1525" i="3"/>
  <c r="B1517" i="3"/>
  <c r="B1509" i="3"/>
  <c r="B1501" i="3"/>
  <c r="B1493" i="3"/>
  <c r="B1485" i="3"/>
  <c r="D1688" i="3"/>
  <c r="C1688" i="3" s="1"/>
  <c r="D1646" i="3"/>
  <c r="C1646" i="3" s="1"/>
  <c r="D1624" i="3"/>
  <c r="C1624" i="3" s="1"/>
  <c r="D1603" i="3"/>
  <c r="C1603" i="3" s="1"/>
  <c r="D1582" i="3"/>
  <c r="C1582" i="3" s="1"/>
  <c r="D1560" i="3"/>
  <c r="C1560" i="3" s="1"/>
  <c r="D1539" i="3"/>
  <c r="D1518" i="3"/>
  <c r="D1496" i="3"/>
  <c r="B1695" i="3"/>
  <c r="B1653" i="3"/>
  <c r="B1631" i="3"/>
  <c r="B1610" i="3"/>
  <c r="B1589" i="3"/>
  <c r="B1567" i="3"/>
  <c r="B1546" i="3"/>
  <c r="B1529" i="3"/>
  <c r="B1513" i="3"/>
  <c r="B1497" i="3"/>
  <c r="B1481" i="3"/>
  <c r="D1636" i="3"/>
  <c r="C1636" i="3" s="1"/>
  <c r="D1615" i="3"/>
  <c r="C1615" i="3" s="1"/>
  <c r="D1594" i="3"/>
  <c r="C1594" i="3" s="1"/>
  <c r="D1572" i="3"/>
  <c r="C1572" i="3" s="1"/>
  <c r="D1551" i="3"/>
  <c r="D1530" i="3"/>
  <c r="D1508" i="3"/>
  <c r="D1487" i="3"/>
  <c r="B1686" i="3"/>
  <c r="B1643" i="3"/>
  <c r="B1622" i="3"/>
  <c r="B1601" i="3"/>
  <c r="B1579" i="3"/>
  <c r="B1558" i="3"/>
  <c r="B1538" i="3"/>
  <c r="B1522" i="3"/>
  <c r="B1506" i="3"/>
  <c r="B1490" i="3"/>
  <c r="D1635" i="3"/>
  <c r="C1635" i="3" s="1"/>
  <c r="D1614" i="3"/>
  <c r="C1614" i="3" s="1"/>
  <c r="D1592" i="3"/>
  <c r="C1592" i="3" s="1"/>
  <c r="D1571" i="3"/>
  <c r="C1571" i="3" s="1"/>
  <c r="D1550" i="3"/>
  <c r="D1528" i="3"/>
  <c r="D1507" i="3"/>
  <c r="D1486" i="3"/>
  <c r="B1684" i="3"/>
  <c r="B1642" i="3"/>
  <c r="B1621" i="3"/>
  <c r="B1599" i="3"/>
  <c r="B1578" i="3"/>
  <c r="B1557" i="3"/>
  <c r="B1537" i="3"/>
  <c r="B1521" i="3"/>
  <c r="B1505" i="3"/>
  <c r="B1489" i="3"/>
  <c r="D1689" i="3"/>
  <c r="C1689" i="3" s="1"/>
  <c r="D1647" i="3"/>
  <c r="C1647" i="3" s="1"/>
  <c r="D1626" i="3"/>
  <c r="C1626" i="3" s="1"/>
  <c r="D1604" i="3"/>
  <c r="C1604" i="3" s="1"/>
  <c r="D1583" i="3"/>
  <c r="C1583" i="3" s="1"/>
  <c r="D1562" i="3"/>
  <c r="C1562" i="3" s="1"/>
  <c r="D1540" i="3"/>
  <c r="D1519" i="3"/>
  <c r="D1498" i="3"/>
  <c r="B1696" i="3"/>
  <c r="B1633" i="3"/>
  <c r="B1611" i="3"/>
  <c r="B1590" i="3"/>
  <c r="B1569" i="3"/>
  <c r="B1547" i="3"/>
  <c r="B1530" i="3"/>
  <c r="B1514" i="3"/>
  <c r="B1498" i="3"/>
  <c r="B1482" i="3"/>
  <c r="B1054" i="3"/>
  <c r="B1328" i="3"/>
  <c r="B1334" i="3"/>
  <c r="D1434" i="3"/>
  <c r="C1434" i="3" s="1"/>
  <c r="D1423" i="3"/>
  <c r="C1423" i="3" s="1"/>
  <c r="D1413" i="3"/>
  <c r="C1413" i="3" s="1"/>
  <c r="D1402" i="3"/>
  <c r="C1402" i="3" s="1"/>
  <c r="D1391" i="3"/>
  <c r="C1391" i="3" s="1"/>
  <c r="D1381" i="3"/>
  <c r="C1381" i="3" s="1"/>
  <c r="D1370" i="3"/>
  <c r="C1370" i="3" s="1"/>
  <c r="D1359" i="3"/>
  <c r="D1349" i="3"/>
  <c r="D1338" i="3"/>
  <c r="D1327" i="3"/>
  <c r="D1317" i="3"/>
  <c r="B1435" i="3"/>
  <c r="B1424" i="3"/>
  <c r="B1414" i="3"/>
  <c r="B1403" i="3"/>
  <c r="B1395" i="3"/>
  <c r="B1387" i="3"/>
  <c r="B1380" i="3"/>
  <c r="B1374" i="3"/>
  <c r="B1368" i="3"/>
  <c r="B1363" i="3"/>
  <c r="B1358" i="3"/>
  <c r="B1352" i="3"/>
  <c r="B1347" i="3"/>
  <c r="B1342" i="3"/>
  <c r="B1336" i="3"/>
  <c r="B1331" i="3"/>
  <c r="B1326" i="3"/>
  <c r="B1320" i="3"/>
  <c r="B1315" i="3"/>
  <c r="B1310" i="3"/>
  <c r="D1429" i="3"/>
  <c r="C1429" i="3" s="1"/>
  <c r="D1418" i="3"/>
  <c r="C1418" i="3" s="1"/>
  <c r="D1407" i="3"/>
  <c r="C1407" i="3" s="1"/>
  <c r="D1397" i="3"/>
  <c r="C1397" i="3" s="1"/>
  <c r="D1386" i="3"/>
  <c r="C1386" i="3" s="1"/>
  <c r="D1375" i="3"/>
  <c r="C1375" i="3" s="1"/>
  <c r="D1365" i="3"/>
  <c r="C1365" i="3" s="1"/>
  <c r="D1354" i="3"/>
  <c r="D1343" i="3"/>
  <c r="D1333" i="3"/>
  <c r="D1322" i="3"/>
  <c r="D1311" i="3"/>
  <c r="B1430" i="3"/>
  <c r="B1419" i="3"/>
  <c r="B1408" i="3"/>
  <c r="B1398" i="3"/>
  <c r="B1391" i="3"/>
  <c r="B1384" i="3"/>
  <c r="B1376" i="3"/>
  <c r="B1371" i="3"/>
  <c r="B1366" i="3"/>
  <c r="B1360" i="3"/>
  <c r="B1355" i="3"/>
  <c r="B1350" i="3"/>
  <c r="B1318" i="3"/>
  <c r="B1339" i="3"/>
  <c r="B1055" i="3"/>
  <c r="B1323" i="3"/>
  <c r="B1344" i="3"/>
  <c r="D1473" i="3"/>
  <c r="C1473" i="3" s="1"/>
  <c r="D1432" i="3"/>
  <c r="C1432" i="3" s="1"/>
  <c r="D1428" i="3"/>
  <c r="C1428" i="3" s="1"/>
  <c r="D1424" i="3"/>
  <c r="C1424" i="3" s="1"/>
  <c r="D1420" i="3"/>
  <c r="C1420" i="3" s="1"/>
  <c r="D1416" i="3"/>
  <c r="C1416" i="3" s="1"/>
  <c r="D1412" i="3"/>
  <c r="C1412" i="3" s="1"/>
  <c r="D1408" i="3"/>
  <c r="C1408" i="3" s="1"/>
  <c r="D1404" i="3"/>
  <c r="C1404" i="3" s="1"/>
  <c r="D1400" i="3"/>
  <c r="C1400" i="3" s="1"/>
  <c r="D1396" i="3"/>
  <c r="C1396" i="3" s="1"/>
  <c r="D1392" i="3"/>
  <c r="C1392" i="3" s="1"/>
  <c r="D1388" i="3"/>
  <c r="C1388" i="3" s="1"/>
  <c r="D1384" i="3"/>
  <c r="C1384" i="3" s="1"/>
  <c r="D1380" i="3"/>
  <c r="C1380" i="3" s="1"/>
  <c r="D1376" i="3"/>
  <c r="C1376" i="3" s="1"/>
  <c r="D1372" i="3"/>
  <c r="C1372" i="3" s="1"/>
  <c r="D1368" i="3"/>
  <c r="C1368" i="3" s="1"/>
  <c r="D1364" i="3"/>
  <c r="C1364" i="3" s="1"/>
  <c r="D1360" i="3"/>
  <c r="D1356" i="3"/>
  <c r="D1352" i="3"/>
  <c r="D1348" i="3"/>
  <c r="D1344" i="3"/>
  <c r="D1340" i="3"/>
  <c r="D1336" i="3"/>
  <c r="D1332" i="3"/>
  <c r="D1328" i="3"/>
  <c r="D1324" i="3"/>
  <c r="D1320" i="3"/>
  <c r="D1316" i="3"/>
  <c r="D1312" i="3"/>
  <c r="D1308" i="3"/>
  <c r="B1473" i="3"/>
  <c r="B1433" i="3"/>
  <c r="B1429" i="3"/>
  <c r="B1425" i="3"/>
  <c r="B1421" i="3"/>
  <c r="B1417" i="3"/>
  <c r="B1413" i="3"/>
  <c r="B1409" i="3"/>
  <c r="B1405" i="3"/>
  <c r="B1401" i="3"/>
  <c r="B1397" i="3"/>
  <c r="B1393" i="3"/>
  <c r="B1389" i="3"/>
  <c r="B1385" i="3"/>
  <c r="B1381" i="3"/>
  <c r="B1377" i="3"/>
  <c r="B1373" i="3"/>
  <c r="B1369" i="3"/>
  <c r="B1365" i="3"/>
  <c r="B1361" i="3"/>
  <c r="B1357" i="3"/>
  <c r="B1353" i="3"/>
  <c r="B1349" i="3"/>
  <c r="B1345" i="3"/>
  <c r="B1341" i="3"/>
  <c r="B1337" i="3"/>
  <c r="B1333" i="3"/>
  <c r="B1329" i="3"/>
  <c r="B1325" i="3"/>
  <c r="B1321" i="3"/>
  <c r="B1317" i="3"/>
  <c r="B1313" i="3"/>
  <c r="B1309" i="3"/>
  <c r="D1431" i="3"/>
  <c r="C1431" i="3" s="1"/>
  <c r="D1426" i="3"/>
  <c r="C1426" i="3" s="1"/>
  <c r="D1421" i="3"/>
  <c r="C1421" i="3" s="1"/>
  <c r="D1415" i="3"/>
  <c r="C1415" i="3" s="1"/>
  <c r="D1410" i="3"/>
  <c r="C1410" i="3" s="1"/>
  <c r="D1405" i="3"/>
  <c r="C1405" i="3" s="1"/>
  <c r="D1399" i="3"/>
  <c r="C1399" i="3" s="1"/>
  <c r="D1394" i="3"/>
  <c r="C1394" i="3" s="1"/>
  <c r="D1389" i="3"/>
  <c r="C1389" i="3" s="1"/>
  <c r="D1383" i="3"/>
  <c r="C1383" i="3" s="1"/>
  <c r="D1378" i="3"/>
  <c r="C1378" i="3" s="1"/>
  <c r="D1373" i="3"/>
  <c r="C1373" i="3" s="1"/>
  <c r="D1367" i="3"/>
  <c r="C1367" i="3" s="1"/>
  <c r="D1362" i="3"/>
  <c r="D1357" i="3"/>
  <c r="D1351" i="3"/>
  <c r="D1346" i="3"/>
  <c r="D1341" i="3"/>
  <c r="D1335" i="3"/>
  <c r="D1330" i="3"/>
  <c r="D1325" i="3"/>
  <c r="D1319" i="3"/>
  <c r="D1314" i="3"/>
  <c r="D1309" i="3"/>
  <c r="B1432" i="3"/>
  <c r="B1427" i="3"/>
  <c r="B1422" i="3"/>
  <c r="B1416" i="3"/>
  <c r="B1411" i="3"/>
  <c r="B1406" i="3"/>
  <c r="B1400" i="3"/>
  <c r="D1474" i="3"/>
  <c r="C1474" i="3" s="1"/>
  <c r="D1435" i="3"/>
  <c r="C1435" i="3" s="1"/>
  <c r="D1430" i="3"/>
  <c r="C1430" i="3" s="1"/>
  <c r="D1425" i="3"/>
  <c r="C1425" i="3" s="1"/>
  <c r="D1419" i="3"/>
  <c r="C1419" i="3" s="1"/>
  <c r="D1414" i="3"/>
  <c r="C1414" i="3" s="1"/>
  <c r="D1409" i="3"/>
  <c r="C1409" i="3" s="1"/>
  <c r="D1403" i="3"/>
  <c r="C1403" i="3" s="1"/>
  <c r="D1398" i="3"/>
  <c r="C1398" i="3" s="1"/>
  <c r="D1393" i="3"/>
  <c r="C1393" i="3" s="1"/>
  <c r="D1387" i="3"/>
  <c r="C1387" i="3" s="1"/>
  <c r="D1382" i="3"/>
  <c r="C1382" i="3" s="1"/>
  <c r="D1377" i="3"/>
  <c r="C1377" i="3" s="1"/>
  <c r="D1371" i="3"/>
  <c r="C1371" i="3" s="1"/>
  <c r="D1366" i="3"/>
  <c r="C1366" i="3" s="1"/>
  <c r="D1361" i="3"/>
  <c r="D1355" i="3"/>
  <c r="D1350" i="3"/>
  <c r="D1345" i="3"/>
  <c r="D1339" i="3"/>
  <c r="D1334" i="3"/>
  <c r="D1329" i="3"/>
  <c r="D1323" i="3"/>
  <c r="D1318" i="3"/>
  <c r="D1313" i="3"/>
  <c r="B1474" i="3"/>
  <c r="B1431" i="3"/>
  <c r="B1426" i="3"/>
  <c r="B1420" i="3"/>
  <c r="B1415" i="3"/>
  <c r="B1410" i="3"/>
  <c r="B1404" i="3"/>
  <c r="B1399" i="3"/>
  <c r="B1394" i="3"/>
  <c r="B1388" i="3"/>
  <c r="B1383" i="3"/>
  <c r="B1378" i="3"/>
  <c r="D1054" i="3"/>
  <c r="C1054" i="3" s="1"/>
  <c r="B1308" i="3"/>
  <c r="B1314" i="3"/>
  <c r="B1319" i="3"/>
  <c r="B1324" i="3"/>
  <c r="B1330" i="3"/>
  <c r="B1335" i="3"/>
  <c r="B1340" i="3"/>
  <c r="B1346" i="3"/>
  <c r="B1351" i="3"/>
  <c r="B1356" i="3"/>
  <c r="B1362" i="3"/>
  <c r="B1367" i="3"/>
  <c r="B1372" i="3"/>
  <c r="B1379" i="3"/>
  <c r="B1386" i="3"/>
  <c r="B1392" i="3"/>
  <c r="B1402" i="3"/>
  <c r="B1412" i="3"/>
  <c r="B1423" i="3"/>
  <c r="B1434" i="3"/>
  <c r="D1315" i="3"/>
  <c r="D1326" i="3"/>
  <c r="D1337" i="3"/>
  <c r="D1347" i="3"/>
  <c r="D1358" i="3"/>
  <c r="D1369" i="3"/>
  <c r="C1369" i="3" s="1"/>
  <c r="D1379" i="3"/>
  <c r="C1379" i="3" s="1"/>
  <c r="D1390" i="3"/>
  <c r="C1390" i="3" s="1"/>
  <c r="D1401" i="3"/>
  <c r="C1401" i="3" s="1"/>
  <c r="D1411" i="3"/>
  <c r="C1411" i="3" s="1"/>
  <c r="D1422" i="3"/>
  <c r="C1422" i="3" s="1"/>
  <c r="D1433" i="3"/>
  <c r="C1433" i="3" s="1"/>
  <c r="D1055" i="3"/>
  <c r="C1055" i="3" s="1"/>
  <c r="B1311" i="3"/>
  <c r="B1316" i="3"/>
  <c r="B1322" i="3"/>
  <c r="B1327" i="3"/>
  <c r="B1332" i="3"/>
  <c r="B1338" i="3"/>
  <c r="B1343" i="3"/>
  <c r="B1348" i="3"/>
  <c r="B1354" i="3"/>
  <c r="B1359" i="3"/>
  <c r="B1364" i="3"/>
  <c r="B1370" i="3"/>
  <c r="B1375" i="3"/>
  <c r="B1382" i="3"/>
  <c r="B1390" i="3"/>
  <c r="B1396" i="3"/>
  <c r="B1407" i="3"/>
  <c r="B1418" i="3"/>
  <c r="B1428" i="3"/>
  <c r="D1310" i="3"/>
  <c r="D1321" i="3"/>
  <c r="D1331" i="3"/>
  <c r="D1342" i="3"/>
  <c r="D1353" i="3"/>
  <c r="D1363" i="3"/>
  <c r="D1374" i="3"/>
  <c r="C1374" i="3" s="1"/>
  <c r="D1385" i="3"/>
  <c r="C1385" i="3" s="1"/>
  <c r="D1395" i="3"/>
  <c r="C1395" i="3" s="1"/>
  <c r="D1406" i="3"/>
  <c r="C1406" i="3" s="1"/>
  <c r="D1417" i="3"/>
  <c r="C1417" i="3" s="1"/>
  <c r="D1427" i="3"/>
  <c r="C1427" i="3" s="1"/>
  <c r="D311" i="3"/>
  <c r="B366" i="3"/>
  <c r="D392" i="3"/>
  <c r="C392" i="3" s="1"/>
  <c r="B794" i="3"/>
  <c r="D191" i="3"/>
  <c r="D997" i="3"/>
  <c r="C997" i="3" s="1"/>
  <c r="B997" i="3"/>
  <c r="B990" i="3"/>
  <c r="D1067" i="3"/>
  <c r="B1172" i="3"/>
  <c r="D1161" i="3"/>
  <c r="C1161" i="3" s="1"/>
  <c r="D301" i="3"/>
  <c r="B443" i="3"/>
  <c r="D450" i="3"/>
  <c r="C450" i="3" s="1"/>
  <c r="D381" i="3"/>
  <c r="C381" i="3" s="1"/>
  <c r="B341" i="3"/>
  <c r="B292" i="3"/>
  <c r="D327" i="3"/>
  <c r="B364" i="3"/>
  <c r="B343" i="3"/>
  <c r="D770" i="3"/>
  <c r="C770" i="3" s="1"/>
  <c r="D733" i="3"/>
  <c r="C733" i="3" s="1"/>
  <c r="D151" i="3"/>
  <c r="D205" i="3"/>
  <c r="D218" i="3"/>
  <c r="D235" i="3"/>
  <c r="B250" i="3"/>
  <c r="D240" i="3"/>
  <c r="B850" i="3"/>
  <c r="B982" i="3"/>
  <c r="D983" i="3"/>
  <c r="C983" i="3" s="1"/>
  <c r="B967" i="3"/>
  <c r="B996" i="3"/>
  <c r="D958" i="3"/>
  <c r="C958" i="3" s="1"/>
  <c r="D977" i="3"/>
  <c r="C977" i="3" s="1"/>
  <c r="B973" i="3"/>
  <c r="B1223" i="3"/>
  <c r="D1275" i="3"/>
  <c r="C1275" i="3" s="1"/>
  <c r="B1211" i="3"/>
  <c r="D1228" i="3"/>
  <c r="C1228" i="3" s="1"/>
  <c r="B1259" i="3"/>
  <c r="B1134" i="3"/>
  <c r="D1262" i="3"/>
  <c r="C1262" i="3" s="1"/>
  <c r="B1182" i="3"/>
  <c r="B1096" i="3"/>
  <c r="D466" i="3"/>
  <c r="C466" i="3" s="1"/>
  <c r="D444" i="3"/>
  <c r="C444" i="3" s="1"/>
  <c r="D454" i="3"/>
  <c r="C454" i="3" s="1"/>
  <c r="B394" i="3"/>
  <c r="B423" i="3"/>
  <c r="D312" i="3"/>
  <c r="B426" i="3"/>
  <c r="B360" i="3"/>
  <c r="D368" i="3"/>
  <c r="C368" i="3" s="1"/>
  <c r="D375" i="3"/>
  <c r="C375" i="3" s="1"/>
  <c r="D287" i="3"/>
  <c r="B381" i="3"/>
  <c r="B304" i="3"/>
  <c r="B348" i="3"/>
  <c r="B455" i="3"/>
  <c r="D343" i="3"/>
  <c r="D457" i="3"/>
  <c r="C457" i="3" s="1"/>
  <c r="D386" i="3"/>
  <c r="C386" i="3" s="1"/>
  <c r="D334" i="3"/>
  <c r="B416" i="3"/>
  <c r="B445" i="3"/>
  <c r="D412" i="3"/>
  <c r="C412" i="3" s="1"/>
  <c r="B305" i="3"/>
  <c r="D432" i="3"/>
  <c r="C432" i="3" s="1"/>
  <c r="D342" i="3"/>
  <c r="D440" i="3"/>
  <c r="C440" i="3" s="1"/>
  <c r="D354" i="3"/>
  <c r="B342" i="3"/>
  <c r="D417" i="3"/>
  <c r="C417" i="3" s="1"/>
  <c r="B331" i="3"/>
  <c r="D318" i="3"/>
  <c r="D365" i="3"/>
  <c r="C365" i="3" s="1"/>
  <c r="B353" i="3"/>
  <c r="B278" i="3"/>
  <c r="B283" i="3"/>
  <c r="D414" i="3"/>
  <c r="C414" i="3" s="1"/>
  <c r="B465" i="3"/>
  <c r="B404" i="3"/>
  <c r="B326" i="3"/>
  <c r="D380" i="3"/>
  <c r="C380" i="3" s="1"/>
  <c r="D435" i="3"/>
  <c r="C435" i="3" s="1"/>
  <c r="D415" i="3"/>
  <c r="C415" i="3" s="1"/>
  <c r="D409" i="3"/>
  <c r="C409" i="3" s="1"/>
  <c r="D459" i="3"/>
  <c r="C459" i="3" s="1"/>
  <c r="D358" i="3"/>
  <c r="C358" i="3" s="1"/>
  <c r="D268" i="3"/>
  <c r="B398" i="3"/>
  <c r="D314" i="3"/>
  <c r="B373" i="3"/>
  <c r="D379" i="3"/>
  <c r="C379" i="3" s="1"/>
  <c r="D449" i="3"/>
  <c r="C449" i="3" s="1"/>
  <c r="B281" i="3"/>
  <c r="B347" i="3"/>
  <c r="D465" i="3"/>
  <c r="C465" i="3" s="1"/>
  <c r="B333" i="3"/>
  <c r="B459" i="3"/>
  <c r="B358" i="3"/>
  <c r="B385" i="3"/>
  <c r="D269" i="3"/>
  <c r="B414" i="3"/>
  <c r="D288" i="3"/>
  <c r="B377" i="3"/>
  <c r="B315" i="3"/>
  <c r="D319" i="3"/>
  <c r="D349" i="3"/>
  <c r="D275" i="3"/>
  <c r="B429" i="3"/>
  <c r="B322" i="3"/>
  <c r="B275" i="3"/>
  <c r="B402" i="3"/>
  <c r="D382" i="3"/>
  <c r="C382" i="3" s="1"/>
  <c r="B301" i="3"/>
  <c r="D271" i="3"/>
  <c r="D426" i="3"/>
  <c r="C426" i="3" s="1"/>
  <c r="D441" i="3"/>
  <c r="C441" i="3" s="1"/>
  <c r="B299" i="3"/>
  <c r="B276" i="3"/>
  <c r="B332" i="3"/>
  <c r="B448" i="3"/>
  <c r="B451" i="3"/>
  <c r="D458" i="3"/>
  <c r="C458" i="3" s="1"/>
  <c r="B309" i="3"/>
  <c r="B351" i="3"/>
  <c r="D425" i="3"/>
  <c r="C425" i="3" s="1"/>
  <c r="B359" i="3"/>
  <c r="B427" i="3"/>
  <c r="D333" i="3"/>
  <c r="B421" i="3"/>
  <c r="D461" i="3"/>
  <c r="C461" i="3" s="1"/>
  <c r="D329" i="3"/>
  <c r="B400" i="3"/>
  <c r="B435" i="3"/>
  <c r="B399" i="3"/>
  <c r="D353" i="3"/>
  <c r="D424" i="3"/>
  <c r="C424" i="3" s="1"/>
  <c r="D292" i="3"/>
  <c r="B405" i="3"/>
  <c r="D344" i="3"/>
  <c r="B384" i="3"/>
  <c r="D367" i="3"/>
  <c r="C367" i="3" s="1"/>
  <c r="D399" i="3"/>
  <c r="C399" i="3" s="1"/>
  <c r="B417" i="3"/>
  <c r="B287" i="3"/>
  <c r="D308" i="3"/>
  <c r="B391" i="3"/>
  <c r="D434" i="3"/>
  <c r="C434" i="3" s="1"/>
  <c r="B411" i="3"/>
  <c r="D371" i="3"/>
  <c r="C371" i="3" s="1"/>
  <c r="B380" i="3"/>
  <c r="D445" i="3"/>
  <c r="C445" i="3" s="1"/>
  <c r="D299" i="3"/>
  <c r="D274" i="3"/>
  <c r="D391" i="3"/>
  <c r="C391" i="3" s="1"/>
  <c r="D307" i="3"/>
  <c r="D296" i="3"/>
  <c r="B361" i="3"/>
  <c r="D410" i="3"/>
  <c r="C410" i="3" s="1"/>
  <c r="D428" i="3"/>
  <c r="C428" i="3" s="1"/>
  <c r="D393" i="3"/>
  <c r="C393" i="3" s="1"/>
  <c r="D430" i="3"/>
  <c r="C430" i="3" s="1"/>
  <c r="B282" i="3"/>
  <c r="B422" i="3"/>
  <c r="B403" i="3"/>
  <c r="B294" i="3"/>
  <c r="D403" i="3"/>
  <c r="C403" i="3" s="1"/>
  <c r="D306" i="3"/>
  <c r="D360" i="3"/>
  <c r="C360" i="3" s="1"/>
  <c r="D366" i="3"/>
  <c r="C366" i="3" s="1"/>
  <c r="B336" i="3"/>
  <c r="B337" i="3"/>
  <c r="D369" i="3"/>
  <c r="C369" i="3" s="1"/>
  <c r="B376" i="3"/>
  <c r="D283" i="3"/>
  <c r="D453" i="3"/>
  <c r="C453" i="3" s="1"/>
  <c r="B349" i="3"/>
  <c r="B430" i="3"/>
  <c r="B310" i="3"/>
  <c r="B273" i="3"/>
  <c r="D396" i="3"/>
  <c r="C396" i="3" s="1"/>
  <c r="D413" i="3"/>
  <c r="C413" i="3" s="1"/>
  <c r="D321" i="3"/>
  <c r="B352" i="3"/>
  <c r="D297" i="3"/>
  <c r="B289" i="3"/>
  <c r="B439" i="3"/>
  <c r="B375" i="3"/>
  <c r="B444" i="3"/>
  <c r="D361" i="3"/>
  <c r="C361" i="3" s="1"/>
  <c r="D345" i="3"/>
  <c r="D467" i="3"/>
  <c r="C467" i="3" s="1"/>
  <c r="B355" i="3"/>
  <c r="D315" i="3"/>
  <c r="D280" i="3"/>
  <c r="B269" i="3"/>
  <c r="B298" i="3"/>
  <c r="B314" i="3"/>
  <c r="B271" i="3"/>
  <c r="D356" i="3"/>
  <c r="C356" i="3" s="1"/>
  <c r="D300" i="3"/>
  <c r="D408" i="3"/>
  <c r="C408" i="3" s="1"/>
  <c r="B396" i="3"/>
  <c r="B350" i="3"/>
  <c r="B357" i="3"/>
  <c r="B288" i="3"/>
  <c r="B419" i="3"/>
  <c r="B762" i="3"/>
  <c r="B734" i="3"/>
  <c r="D623" i="3"/>
  <c r="B605" i="3"/>
  <c r="D714" i="3"/>
  <c r="C714" i="3" s="1"/>
  <c r="B588" i="3"/>
  <c r="B561" i="3"/>
  <c r="D566" i="3"/>
  <c r="D672" i="3"/>
  <c r="C672" i="3" s="1"/>
  <c r="D655" i="3"/>
  <c r="C655" i="3" s="1"/>
  <c r="B565" i="3"/>
  <c r="D596" i="3"/>
  <c r="D740" i="3"/>
  <c r="C740" i="3" s="1"/>
  <c r="B662" i="3"/>
  <c r="B609" i="3"/>
  <c r="D746" i="3"/>
  <c r="C746" i="3" s="1"/>
  <c r="B584" i="3"/>
  <c r="D612" i="3"/>
  <c r="D702" i="3"/>
  <c r="C702" i="3" s="1"/>
  <c r="B771" i="3"/>
  <c r="B710" i="3"/>
  <c r="B759" i="3"/>
  <c r="B621" i="3"/>
  <c r="D585" i="3"/>
  <c r="B777" i="3"/>
  <c r="D762" i="3"/>
  <c r="C762" i="3" s="1"/>
  <c r="B668" i="3"/>
  <c r="D784" i="3"/>
  <c r="C784" i="3" s="1"/>
  <c r="B758" i="3"/>
  <c r="B691" i="3"/>
  <c r="D648" i="3"/>
  <c r="C648" i="3" s="1"/>
  <c r="D586" i="3"/>
  <c r="D621" i="3"/>
  <c r="B760" i="3"/>
  <c r="B606" i="3"/>
  <c r="B791" i="3"/>
  <c r="D772" i="3"/>
  <c r="C772" i="3" s="1"/>
  <c r="B707" i="3"/>
  <c r="B711" i="3"/>
  <c r="B742" i="3"/>
  <c r="B574" i="3"/>
  <c r="D567" i="3"/>
  <c r="B670" i="3"/>
  <c r="D703" i="3"/>
  <c r="C703" i="3" s="1"/>
  <c r="B636" i="3"/>
  <c r="B700" i="3"/>
  <c r="B685" i="3"/>
  <c r="B593" i="3"/>
  <c r="B568" i="3"/>
  <c r="B613" i="3"/>
  <c r="B666" i="3"/>
  <c r="B788" i="3"/>
  <c r="B697" i="3"/>
  <c r="D698" i="3"/>
  <c r="C698" i="3" s="1"/>
  <c r="B128" i="3"/>
  <c r="B10" i="3"/>
  <c r="B108" i="3"/>
  <c r="D127" i="3"/>
  <c r="C127" i="3" s="1"/>
  <c r="D113" i="3"/>
  <c r="C113" i="3" s="1"/>
  <c r="B92" i="3"/>
  <c r="D112" i="3"/>
  <c r="C112" i="3" s="1"/>
  <c r="B33" i="3"/>
  <c r="B120" i="3"/>
  <c r="B60" i="3"/>
  <c r="B20" i="3"/>
  <c r="B31" i="3"/>
  <c r="D10" i="3"/>
  <c r="D4" i="3"/>
  <c r="D34" i="3"/>
  <c r="B103" i="3"/>
  <c r="B71" i="3"/>
  <c r="D81" i="3"/>
  <c r="C81" i="3" s="1"/>
  <c r="D98" i="3"/>
  <c r="C98" i="3" s="1"/>
  <c r="B117" i="3"/>
  <c r="D121" i="3"/>
  <c r="C121" i="3" s="1"/>
  <c r="B59" i="3"/>
  <c r="D33" i="3"/>
  <c r="B22" i="3"/>
  <c r="B51" i="3"/>
  <c r="D16" i="3"/>
  <c r="D74" i="3"/>
  <c r="B29" i="3"/>
  <c r="D94" i="3"/>
  <c r="C94" i="3" s="1"/>
  <c r="B100" i="3"/>
  <c r="B115" i="3"/>
  <c r="B9" i="3"/>
  <c r="D95" i="3"/>
  <c r="C95" i="3" s="1"/>
  <c r="D45" i="3"/>
  <c r="D36" i="3"/>
  <c r="B53" i="3"/>
  <c r="D57" i="3"/>
  <c r="B65" i="3"/>
  <c r="B114" i="3"/>
  <c r="D31" i="3"/>
  <c r="D83" i="3"/>
  <c r="C83" i="3" s="1"/>
  <c r="D28" i="3"/>
  <c r="B89" i="3"/>
  <c r="D14" i="3"/>
  <c r="D78" i="3"/>
  <c r="C78" i="3" s="1"/>
  <c r="D5" i="3"/>
  <c r="D109" i="3"/>
  <c r="C109" i="3" s="1"/>
  <c r="B125" i="3"/>
  <c r="B119" i="3"/>
  <c r="B116" i="3"/>
  <c r="B57" i="3"/>
  <c r="D65" i="3"/>
  <c r="B109" i="3"/>
  <c r="B42" i="3"/>
  <c r="D21" i="3"/>
  <c r="D61" i="3"/>
  <c r="B40" i="3"/>
  <c r="B43" i="3"/>
  <c r="B37" i="3"/>
  <c r="B111" i="3"/>
  <c r="D41" i="3"/>
  <c r="D102" i="3"/>
  <c r="C102" i="3" s="1"/>
  <c r="D72" i="3"/>
  <c r="D77" i="3"/>
  <c r="C77" i="3" s="1"/>
  <c r="B46" i="3"/>
  <c r="D62" i="3"/>
  <c r="D39" i="3"/>
  <c r="B67" i="3"/>
  <c r="D110" i="3"/>
  <c r="B88" i="3"/>
  <c r="B78" i="3"/>
  <c r="D51" i="3"/>
  <c r="B87" i="3"/>
  <c r="B50" i="3"/>
  <c r="D22" i="3"/>
  <c r="D49" i="3"/>
  <c r="B64" i="3"/>
  <c r="D37" i="3"/>
  <c r="D12" i="3"/>
  <c r="B62" i="3"/>
  <c r="B36" i="3"/>
  <c r="B6" i="3"/>
  <c r="B73" i="3"/>
  <c r="B122" i="3"/>
  <c r="B70" i="3"/>
  <c r="D105" i="3"/>
  <c r="C105" i="3" s="1"/>
  <c r="D92" i="3"/>
  <c r="C92" i="3" s="1"/>
  <c r="B24" i="3"/>
  <c r="B39" i="3"/>
  <c r="D56" i="3"/>
  <c r="B86" i="3"/>
  <c r="D96" i="3"/>
  <c r="C96" i="3" s="1"/>
  <c r="D85" i="3"/>
  <c r="D114" i="3"/>
  <c r="C114" i="3" s="1"/>
  <c r="B8" i="3"/>
  <c r="D129" i="3"/>
  <c r="C129" i="3" s="1"/>
  <c r="B110" i="3"/>
  <c r="B124" i="3"/>
  <c r="B19" i="3"/>
  <c r="D128" i="3"/>
  <c r="C128" i="3" s="1"/>
  <c r="D69" i="3"/>
  <c r="B91" i="3"/>
  <c r="B15" i="3"/>
  <c r="B52" i="3"/>
  <c r="D89" i="3"/>
  <c r="C89" i="3" s="1"/>
  <c r="B121" i="3"/>
  <c r="D50" i="3"/>
  <c r="D99" i="3"/>
  <c r="C99" i="3" s="1"/>
  <c r="B101" i="3"/>
  <c r="D90" i="3"/>
  <c r="D106" i="3"/>
  <c r="C106" i="3" s="1"/>
  <c r="D8" i="3"/>
  <c r="D47" i="3"/>
  <c r="B127" i="3"/>
  <c r="B97" i="3"/>
  <c r="D71" i="3"/>
  <c r="D42" i="3"/>
  <c r="B12" i="3"/>
  <c r="B41" i="3"/>
  <c r="D38" i="3"/>
  <c r="D101" i="3"/>
  <c r="B26" i="3"/>
  <c r="B112" i="3"/>
  <c r="D93" i="3"/>
  <c r="C93" i="3" s="1"/>
  <c r="D20" i="3"/>
  <c r="B45" i="3"/>
  <c r="B126" i="3"/>
  <c r="D35" i="3"/>
  <c r="D104" i="3"/>
  <c r="C104" i="3" s="1"/>
  <c r="B118" i="3"/>
  <c r="D79" i="3"/>
  <c r="C79" i="3" s="1"/>
  <c r="D100" i="3"/>
  <c r="D107" i="3"/>
  <c r="C107" i="3" s="1"/>
  <c r="B14" i="3"/>
  <c r="D122" i="3"/>
  <c r="D66" i="3"/>
  <c r="B35" i="3"/>
  <c r="B63" i="3"/>
  <c r="D24" i="3"/>
  <c r="D25" i="3"/>
  <c r="B47" i="3"/>
  <c r="B85" i="3"/>
  <c r="D91" i="3"/>
  <c r="C91" i="3" s="1"/>
  <c r="D26" i="3"/>
  <c r="D103" i="3"/>
  <c r="D75" i="3"/>
  <c r="D97" i="3"/>
  <c r="C97" i="3" s="1"/>
  <c r="D88" i="3"/>
  <c r="D53" i="3"/>
  <c r="D118" i="3"/>
  <c r="C118" i="3" s="1"/>
  <c r="B58" i="3"/>
  <c r="D84" i="3"/>
  <c r="D32" i="3"/>
  <c r="D64" i="3"/>
  <c r="B23" i="3"/>
  <c r="B30" i="3"/>
  <c r="B76" i="3"/>
  <c r="D82" i="3"/>
  <c r="C82" i="3" s="1"/>
  <c r="D68" i="3"/>
  <c r="D76" i="3"/>
  <c r="B13" i="3"/>
  <c r="B4" i="3"/>
  <c r="D48" i="3"/>
  <c r="B98" i="3"/>
  <c r="D86" i="3"/>
  <c r="C86" i="3" s="1"/>
  <c r="B54" i="3"/>
  <c r="D55" i="3"/>
  <c r="B81" i="3"/>
  <c r="D9" i="3"/>
  <c r="D30" i="3"/>
  <c r="B123" i="3"/>
  <c r="B74" i="3"/>
  <c r="B96" i="3"/>
  <c r="D17" i="3"/>
  <c r="B83" i="3"/>
  <c r="D116" i="3"/>
  <c r="D115" i="3"/>
  <c r="C115" i="3" s="1"/>
  <c r="D59" i="3"/>
  <c r="D58" i="3"/>
  <c r="B21" i="3"/>
  <c r="B75" i="3"/>
  <c r="B56" i="3"/>
  <c r="D23" i="3"/>
  <c r="D67" i="3"/>
  <c r="B106" i="3"/>
  <c r="D11" i="3"/>
  <c r="B82" i="3"/>
  <c r="B5" i="3"/>
  <c r="B80" i="3"/>
  <c r="B104" i="3"/>
  <c r="B94" i="3"/>
  <c r="B113" i="3"/>
  <c r="D7" i="3"/>
  <c r="D43" i="3"/>
  <c r="D119" i="3"/>
  <c r="B49" i="3"/>
  <c r="D125" i="3"/>
  <c r="B38" i="3"/>
  <c r="B77" i="3"/>
  <c r="B27" i="3"/>
  <c r="D108" i="3"/>
  <c r="D27" i="3"/>
  <c r="B102" i="3"/>
  <c r="D126" i="3"/>
  <c r="C126" i="3" s="1"/>
  <c r="D15" i="3"/>
  <c r="D52" i="3"/>
  <c r="B66" i="3"/>
  <c r="D44" i="3"/>
  <c r="D80" i="3"/>
  <c r="C80" i="3" s="1"/>
  <c r="B44" i="3"/>
  <c r="D124" i="3"/>
  <c r="C124" i="3" s="1"/>
  <c r="D70" i="3"/>
  <c r="D60" i="3"/>
  <c r="D177" i="3"/>
  <c r="B199" i="3"/>
  <c r="B133" i="3"/>
  <c r="B241" i="3"/>
  <c r="B184" i="3"/>
  <c r="B221" i="3"/>
  <c r="B254" i="3"/>
  <c r="D147" i="3"/>
  <c r="D207" i="3"/>
  <c r="D192" i="3"/>
  <c r="D242" i="3"/>
  <c r="C242" i="3" s="1"/>
  <c r="D170" i="3"/>
  <c r="D197" i="3"/>
  <c r="D255" i="3"/>
  <c r="D150" i="3"/>
  <c r="B246" i="3"/>
  <c r="D189" i="3"/>
  <c r="D253" i="3"/>
  <c r="C253" i="3" s="1"/>
  <c r="D136" i="3"/>
  <c r="D165" i="3"/>
  <c r="B195" i="3"/>
  <c r="D212" i="3"/>
  <c r="D202" i="3"/>
  <c r="D148" i="3"/>
  <c r="D185" i="3"/>
  <c r="B157" i="3"/>
  <c r="B209" i="3"/>
  <c r="D222" i="3"/>
  <c r="B140" i="3"/>
  <c r="B256" i="3"/>
  <c r="D239" i="3"/>
  <c r="C239" i="3" s="1"/>
  <c r="B167" i="3"/>
  <c r="D246" i="3"/>
  <c r="D184" i="3"/>
  <c r="B227" i="3"/>
  <c r="D244" i="3"/>
  <c r="D234" i="3"/>
  <c r="C234" i="3" s="1"/>
  <c r="B233" i="3"/>
  <c r="D257" i="3"/>
  <c r="C257" i="3" s="1"/>
  <c r="B161" i="3"/>
  <c r="D200" i="3"/>
  <c r="D245" i="3"/>
  <c r="B200" i="3"/>
  <c r="D146" i="3"/>
  <c r="B229" i="3"/>
  <c r="B261" i="3"/>
  <c r="B247" i="3"/>
  <c r="B155" i="3"/>
  <c r="D208" i="3"/>
  <c r="D140" i="3"/>
  <c r="B186" i="3"/>
  <c r="B142" i="3"/>
  <c r="D221" i="3"/>
  <c r="B137" i="3"/>
  <c r="D230" i="3"/>
  <c r="D252" i="3"/>
  <c r="C252" i="3" s="1"/>
  <c r="B198" i="3"/>
  <c r="B252" i="3"/>
  <c r="D172" i="3"/>
  <c r="B156" i="3"/>
  <c r="D141" i="3"/>
  <c r="B171" i="3"/>
  <c r="B153" i="3"/>
  <c r="D241" i="3"/>
  <c r="C241" i="3" s="1"/>
  <c r="B219" i="3"/>
  <c r="D187" i="3"/>
  <c r="D256" i="3"/>
  <c r="D897" i="3"/>
  <c r="C897" i="3" s="1"/>
  <c r="D891" i="3"/>
  <c r="C891" i="3" s="1"/>
  <c r="B870" i="3"/>
  <c r="D815" i="3"/>
  <c r="D843" i="3"/>
  <c r="B818" i="3"/>
  <c r="B832" i="3"/>
  <c r="B844" i="3"/>
  <c r="D877" i="3"/>
  <c r="D959" i="3"/>
  <c r="C959" i="3" s="1"/>
  <c r="B841" i="3"/>
  <c r="B829" i="3"/>
  <c r="B819" i="3"/>
  <c r="D834" i="3"/>
  <c r="D818" i="3"/>
  <c r="D867" i="3"/>
  <c r="D942" i="3"/>
  <c r="C942" i="3" s="1"/>
  <c r="B892" i="3"/>
  <c r="D905" i="3"/>
  <c r="C905" i="3" s="1"/>
  <c r="B866" i="3"/>
  <c r="B933" i="3"/>
  <c r="D928" i="3"/>
  <c r="C928" i="3" s="1"/>
  <c r="B899" i="3"/>
  <c r="D849" i="3"/>
  <c r="B887" i="3"/>
  <c r="D862" i="3"/>
  <c r="D907" i="3"/>
  <c r="C907" i="3" s="1"/>
  <c r="B872" i="3"/>
  <c r="B803" i="3"/>
  <c r="B808" i="3"/>
  <c r="D913" i="3"/>
  <c r="C913" i="3" s="1"/>
  <c r="D944" i="3"/>
  <c r="C944" i="3" s="1"/>
  <c r="B862" i="3"/>
  <c r="B806" i="3"/>
  <c r="D831" i="3"/>
  <c r="B820" i="3"/>
  <c r="B834" i="3"/>
  <c r="D851" i="3"/>
  <c r="B837" i="3"/>
  <c r="B827" i="3"/>
  <c r="B817" i="3"/>
  <c r="B878" i="3"/>
  <c r="D855" i="3"/>
  <c r="D819" i="3"/>
  <c r="D847" i="3"/>
  <c r="B840" i="3"/>
  <c r="B845" i="3"/>
  <c r="B825" i="3"/>
  <c r="D830" i="3"/>
  <c r="D822" i="3"/>
  <c r="B893" i="3"/>
  <c r="B929" i="3"/>
  <c r="D885" i="3"/>
  <c r="C885" i="3" s="1"/>
  <c r="D896" i="3"/>
  <c r="C896" i="3" s="1"/>
  <c r="D863" i="3"/>
  <c r="D899" i="3"/>
  <c r="C899" i="3" s="1"/>
  <c r="B851" i="3"/>
  <c r="D938" i="3"/>
  <c r="C938" i="3" s="1"/>
  <c r="D886" i="3"/>
  <c r="C886" i="3" s="1"/>
  <c r="D894" i="3"/>
  <c r="C894" i="3" s="1"/>
  <c r="B812" i="3"/>
  <c r="D957" i="3"/>
  <c r="C957" i="3" s="1"/>
  <c r="B941" i="3"/>
  <c r="D954" i="3"/>
  <c r="C954" i="3" s="1"/>
  <c r="B940" i="3"/>
  <c r="D947" i="3"/>
  <c r="C947" i="3" s="1"/>
  <c r="B852" i="3"/>
  <c r="D856" i="3"/>
  <c r="D925" i="3"/>
  <c r="C925" i="3" s="1"/>
  <c r="B956" i="3"/>
  <c r="D859" i="3"/>
  <c r="B849" i="3"/>
  <c r="D879" i="3"/>
  <c r="B884" i="3"/>
  <c r="D827" i="3"/>
  <c r="B828" i="3"/>
  <c r="B897" i="3"/>
  <c r="B857" i="3"/>
  <c r="B833" i="3"/>
  <c r="D846" i="3"/>
  <c r="D838" i="3"/>
  <c r="B925" i="3"/>
  <c r="B939" i="3"/>
  <c r="D895" i="3"/>
  <c r="C895" i="3" s="1"/>
  <c r="D852" i="3"/>
  <c r="B901" i="3"/>
  <c r="D953" i="3"/>
  <c r="C953" i="3" s="1"/>
  <c r="B876" i="3"/>
  <c r="D906" i="3"/>
  <c r="C906" i="3" s="1"/>
  <c r="B891" i="3"/>
  <c r="D898" i="3"/>
  <c r="C898" i="3" s="1"/>
  <c r="B859" i="3"/>
  <c r="D927" i="3"/>
  <c r="C927" i="3" s="1"/>
  <c r="B810" i="3"/>
  <c r="B914" i="3"/>
  <c r="B860" i="3"/>
  <c r="D872" i="3"/>
  <c r="D893" i="3"/>
  <c r="C893" i="3" s="1"/>
  <c r="B915" i="3"/>
  <c r="D914" i="3"/>
  <c r="C914" i="3" s="1"/>
  <c r="B869" i="3"/>
  <c r="B945" i="3"/>
  <c r="D888" i="3"/>
  <c r="C888" i="3" s="1"/>
  <c r="D835" i="3"/>
  <c r="B842" i="3"/>
  <c r="B843" i="3"/>
  <c r="D842" i="3"/>
  <c r="D814" i="3"/>
  <c r="B920" i="3"/>
  <c r="D874" i="3"/>
  <c r="D941" i="3"/>
  <c r="C941" i="3" s="1"/>
  <c r="B895" i="3"/>
  <c r="B906" i="3"/>
  <c r="B955" i="3"/>
  <c r="B896" i="3"/>
  <c r="B807" i="3"/>
  <c r="D881" i="3"/>
  <c r="C881" i="3" s="1"/>
  <c r="B932" i="3"/>
  <c r="D873" i="3"/>
  <c r="B835" i="3"/>
  <c r="D826" i="3"/>
  <c r="B922" i="3"/>
  <c r="B904" i="3"/>
  <c r="D807" i="3"/>
  <c r="B908" i="3"/>
  <c r="D870" i="3"/>
  <c r="B927" i="3"/>
  <c r="D952" i="3"/>
  <c r="C952" i="3" s="1"/>
  <c r="B953" i="3"/>
  <c r="B926" i="3"/>
  <c r="D916" i="3"/>
  <c r="C916" i="3" s="1"/>
  <c r="B951" i="3"/>
  <c r="D866" i="3"/>
  <c r="D935" i="3"/>
  <c r="C935" i="3" s="1"/>
  <c r="B954" i="3"/>
  <c r="B855" i="3"/>
  <c r="B824" i="3"/>
  <c r="B821" i="3"/>
  <c r="D917" i="3"/>
  <c r="C917" i="3" s="1"/>
  <c r="D900" i="3"/>
  <c r="C900" i="3" s="1"/>
  <c r="B804" i="3"/>
  <c r="B919" i="3"/>
  <c r="B888" i="3"/>
  <c r="D880" i="3"/>
  <c r="C880" i="3" s="1"/>
  <c r="B813" i="3"/>
  <c r="D806" i="3"/>
  <c r="D861" i="3"/>
  <c r="B889" i="3"/>
  <c r="D809" i="3"/>
  <c r="B902" i="3"/>
  <c r="B960" i="3"/>
  <c r="D962" i="3"/>
  <c r="C962" i="3" s="1"/>
  <c r="B968" i="3"/>
  <c r="D970" i="3"/>
  <c r="C970" i="3" s="1"/>
  <c r="B976" i="3"/>
  <c r="D978" i="3"/>
  <c r="C978" i="3" s="1"/>
  <c r="B984" i="3"/>
  <c r="D986" i="3"/>
  <c r="C986" i="3" s="1"/>
  <c r="B992" i="3"/>
  <c r="D994" i="3"/>
  <c r="C994" i="3" s="1"/>
  <c r="D939" i="3"/>
  <c r="C939" i="3" s="1"/>
  <c r="B898" i="3"/>
  <c r="D876" i="3"/>
  <c r="D903" i="3"/>
  <c r="C903" i="3" s="1"/>
  <c r="D936" i="3"/>
  <c r="C936" i="3" s="1"/>
  <c r="B962" i="3"/>
  <c r="B966" i="3"/>
  <c r="D972" i="3"/>
  <c r="C972" i="3" s="1"/>
  <c r="D976" i="3"/>
  <c r="C976" i="3" s="1"/>
  <c r="B980" i="3"/>
  <c r="D990" i="3"/>
  <c r="C990" i="3" s="1"/>
  <c r="B994" i="3"/>
  <c r="B998" i="3"/>
  <c r="B963" i="3"/>
  <c r="D965" i="3"/>
  <c r="C965" i="3" s="1"/>
  <c r="B971" i="3"/>
  <c r="D973" i="3"/>
  <c r="C973" i="3" s="1"/>
  <c r="B979" i="3"/>
  <c r="D981" i="3"/>
  <c r="C981" i="3" s="1"/>
  <c r="B987" i="3"/>
  <c r="D989" i="3"/>
  <c r="C989" i="3" s="1"/>
  <c r="B995" i="3"/>
  <c r="D871" i="3"/>
  <c r="B853" i="3"/>
  <c r="D949" i="3"/>
  <c r="C949" i="3" s="1"/>
  <c r="D966" i="3"/>
  <c r="C966" i="3" s="1"/>
  <c r="B970" i="3"/>
  <c r="B974" i="3"/>
  <c r="D980" i="3"/>
  <c r="C980" i="3" s="1"/>
  <c r="D984" i="3"/>
  <c r="C984" i="3" s="1"/>
  <c r="B988" i="3"/>
  <c r="D998" i="3"/>
  <c r="C998" i="3" s="1"/>
  <c r="B961" i="3"/>
  <c r="D963" i="3"/>
  <c r="C963" i="3" s="1"/>
  <c r="B969" i="3"/>
  <c r="D971" i="3"/>
  <c r="C971" i="3" s="1"/>
  <c r="B977" i="3"/>
  <c r="D979" i="3"/>
  <c r="C979" i="3" s="1"/>
  <c r="B985" i="3"/>
  <c r="D987" i="3"/>
  <c r="C987" i="3" s="1"/>
  <c r="B993" i="3"/>
  <c r="D995" i="3"/>
  <c r="C995" i="3" s="1"/>
  <c r="B805" i="3"/>
  <c r="D964" i="3"/>
  <c r="C964" i="3" s="1"/>
  <c r="B972" i="3"/>
  <c r="B986" i="3"/>
  <c r="B965" i="3"/>
  <c r="D975" i="3"/>
  <c r="C975" i="3" s="1"/>
  <c r="B981" i="3"/>
  <c r="D991" i="3"/>
  <c r="C991" i="3" s="1"/>
  <c r="B923" i="3"/>
  <c r="B964" i="3"/>
  <c r="B978" i="3"/>
  <c r="D992" i="3"/>
  <c r="C992" i="3" s="1"/>
  <c r="D969" i="3"/>
  <c r="C969" i="3" s="1"/>
  <c r="B975" i="3"/>
  <c r="D985" i="3"/>
  <c r="C985" i="3" s="1"/>
  <c r="B991" i="3"/>
  <c r="D1307" i="3"/>
  <c r="B1307" i="3"/>
  <c r="D389" i="3"/>
  <c r="C389" i="3" s="1"/>
  <c r="D332" i="3"/>
  <c r="B415" i="3"/>
  <c r="B456" i="3"/>
  <c r="D437" i="3"/>
  <c r="C437" i="3" s="1"/>
  <c r="B437" i="3"/>
  <c r="B462" i="3"/>
  <c r="D462" i="3"/>
  <c r="C462" i="3" s="1"/>
  <c r="B386" i="3"/>
  <c r="D455" i="3"/>
  <c r="C455" i="3" s="1"/>
  <c r="D322" i="3"/>
  <c r="B325" i="3"/>
  <c r="B446" i="3"/>
  <c r="D340" i="3"/>
  <c r="D438" i="3"/>
  <c r="C438" i="3" s="1"/>
  <c r="D309" i="3"/>
  <c r="B407" i="3"/>
  <c r="D338" i="3"/>
  <c r="D377" i="3"/>
  <c r="C377" i="3" s="1"/>
  <c r="D385" i="3"/>
  <c r="C385" i="3" s="1"/>
  <c r="B425" i="3"/>
  <c r="B300" i="3"/>
  <c r="D284" i="3"/>
  <c r="B363" i="3"/>
  <c r="D279" i="3"/>
  <c r="B436" i="3"/>
  <c r="B449" i="3"/>
  <c r="B303" i="3"/>
  <c r="B418" i="3"/>
  <c r="B424" i="3"/>
  <c r="B339" i="3"/>
  <c r="D324" i="3"/>
  <c r="D395" i="3"/>
  <c r="C395" i="3" s="1"/>
  <c r="B321" i="3"/>
  <c r="B431" i="3"/>
  <c r="D387" i="3"/>
  <c r="C387" i="3" s="1"/>
  <c r="B468" i="3"/>
  <c r="D364" i="3"/>
  <c r="C364" i="3" s="1"/>
  <c r="D339" i="3"/>
  <c r="B457" i="3"/>
  <c r="B340" i="3"/>
  <c r="B323" i="3"/>
  <c r="D303" i="3"/>
  <c r="D347" i="3"/>
  <c r="B320" i="3"/>
  <c r="D330" i="3"/>
  <c r="B469" i="3"/>
  <c r="D326" i="3"/>
  <c r="B268" i="3"/>
  <c r="D419" i="3"/>
  <c r="C419" i="3" s="1"/>
  <c r="B467" i="3"/>
  <c r="D317" i="3"/>
  <c r="B389" i="3"/>
  <c r="D433" i="3"/>
  <c r="C433" i="3" s="1"/>
  <c r="D398" i="3"/>
  <c r="C398" i="3" s="1"/>
  <c r="B450" i="3"/>
  <c r="D258" i="3"/>
  <c r="C258" i="3" s="1"/>
  <c r="B194" i="3"/>
  <c r="B173" i="3"/>
  <c r="B188" i="3"/>
  <c r="B222" i="3"/>
  <c r="D215" i="3"/>
  <c r="D233" i="3"/>
  <c r="B205" i="3"/>
  <c r="B253" i="3"/>
  <c r="B180" i="3"/>
  <c r="D196" i="3"/>
  <c r="B1479" i="3"/>
  <c r="D470" i="3"/>
  <c r="C470" i="3" s="1"/>
  <c r="D341" i="3"/>
  <c r="B383" i="3"/>
  <c r="D429" i="3"/>
  <c r="C429" i="3" s="1"/>
  <c r="B369" i="3"/>
  <c r="D469" i="3"/>
  <c r="C469" i="3" s="1"/>
  <c r="D325" i="3"/>
  <c r="D374" i="3"/>
  <c r="C374" i="3" s="1"/>
  <c r="B434" i="3"/>
  <c r="B463" i="3"/>
  <c r="D463" i="3"/>
  <c r="C463" i="3" s="1"/>
  <c r="B335" i="3"/>
  <c r="B367" i="3"/>
  <c r="D421" i="3"/>
  <c r="C421" i="3" s="1"/>
  <c r="D452" i="3"/>
  <c r="C452" i="3" s="1"/>
  <c r="B313" i="3"/>
  <c r="B387" i="3"/>
  <c r="B158" i="3"/>
  <c r="D182" i="3"/>
  <c r="B170" i="3"/>
  <c r="D213" i="3"/>
  <c r="B263" i="3"/>
  <c r="D158" i="3"/>
  <c r="D164" i="3"/>
  <c r="B224" i="3"/>
  <c r="B139" i="3"/>
  <c r="D169" i="3"/>
  <c r="D250" i="3"/>
  <c r="B201" i="3"/>
  <c r="D156" i="3"/>
  <c r="D154" i="3"/>
  <c r="B163" i="3"/>
  <c r="D259" i="3"/>
  <c r="C259" i="3" s="1"/>
  <c r="B206" i="3"/>
  <c r="B178" i="3"/>
  <c r="D219" i="3"/>
  <c r="D206" i="3"/>
  <c r="B175" i="3"/>
  <c r="D732" i="3"/>
  <c r="C732" i="3" s="1"/>
  <c r="D776" i="3"/>
  <c r="C776" i="3" s="1"/>
  <c r="B781" i="3"/>
  <c r="B769" i="3"/>
  <c r="B581" i="3"/>
  <c r="D597" i="3"/>
  <c r="D579" i="3"/>
  <c r="D745" i="3"/>
  <c r="C745" i="3" s="1"/>
  <c r="D738" i="3"/>
  <c r="C738" i="3" s="1"/>
  <c r="D747" i="3"/>
  <c r="C747" i="3" s="1"/>
  <c r="B660" i="3"/>
  <c r="D620" i="3"/>
  <c r="D625" i="3"/>
  <c r="B669" i="3"/>
  <c r="B747" i="3"/>
  <c r="B610" i="3"/>
  <c r="B793" i="3"/>
  <c r="B667" i="3"/>
  <c r="D779" i="3"/>
  <c r="C779" i="3" s="1"/>
  <c r="B650" i="3"/>
  <c r="B566" i="3"/>
  <c r="B753" i="3"/>
  <c r="D679" i="3"/>
  <c r="C679" i="3" s="1"/>
  <c r="B406" i="3"/>
  <c r="B1275" i="3"/>
  <c r="D1272" i="3"/>
  <c r="C1272" i="3" s="1"/>
  <c r="D993" i="3"/>
  <c r="C993" i="3" s="1"/>
  <c r="B983" i="3"/>
  <c r="D961" i="3"/>
  <c r="C961" i="3" s="1"/>
  <c r="D988" i="3"/>
  <c r="C988" i="3" s="1"/>
  <c r="D974" i="3"/>
  <c r="C974" i="3" s="1"/>
  <c r="D960" i="3"/>
  <c r="C960" i="3" s="1"/>
  <c r="B567" i="3"/>
  <c r="B603" i="3"/>
  <c r="B661" i="3"/>
  <c r="D1080" i="3"/>
  <c r="B1146" i="3"/>
  <c r="D226" i="3"/>
  <c r="C226" i="3" s="1"/>
  <c r="B212" i="3"/>
  <c r="B238" i="3"/>
  <c r="D214" i="3"/>
  <c r="B190" i="3"/>
  <c r="D133" i="3"/>
  <c r="B218" i="3"/>
  <c r="B189" i="3"/>
  <c r="B207" i="3"/>
  <c r="D217" i="3"/>
  <c r="B235" i="3"/>
  <c r="B213" i="3"/>
  <c r="B181" i="3"/>
  <c r="D228" i="3"/>
  <c r="D211" i="3"/>
  <c r="B192" i="3"/>
  <c r="D190" i="3"/>
  <c r="D175" i="3"/>
  <c r="D173" i="3"/>
  <c r="B148" i="3"/>
  <c r="B249" i="3"/>
  <c r="B138" i="3"/>
  <c r="B187" i="3"/>
  <c r="D152" i="3"/>
  <c r="B244" i="3"/>
  <c r="B202" i="3"/>
  <c r="D149" i="3"/>
  <c r="B162" i="3"/>
  <c r="B152" i="3"/>
  <c r="D248" i="3"/>
  <c r="C248" i="3" s="1"/>
  <c r="B204" i="3"/>
  <c r="B237" i="3"/>
  <c r="D209" i="3"/>
  <c r="B169" i="3"/>
  <c r="B141" i="3"/>
  <c r="D162" i="3"/>
  <c r="B208" i="3"/>
  <c r="D261" i="3"/>
  <c r="C261" i="3" s="1"/>
  <c r="B211" i="3"/>
  <c r="B159" i="3"/>
  <c r="B234" i="3"/>
  <c r="B223" i="3"/>
  <c r="D204" i="3"/>
  <c r="D159" i="3"/>
  <c r="B150" i="3"/>
  <c r="B197" i="3"/>
  <c r="B166" i="3"/>
  <c r="B242" i="3"/>
  <c r="D195" i="3"/>
  <c r="B147" i="3"/>
  <c r="B232" i="3"/>
  <c r="D247" i="3"/>
  <c r="C247" i="3" s="1"/>
  <c r="D142" i="3"/>
  <c r="B151" i="3"/>
  <c r="B255" i="3"/>
  <c r="D262" i="3"/>
  <c r="C262" i="3" s="1"/>
  <c r="B176" i="3"/>
  <c r="D144" i="3"/>
  <c r="D254" i="3"/>
  <c r="B226" i="3"/>
  <c r="D145" i="3"/>
  <c r="D179" i="3"/>
  <c r="B174" i="3"/>
  <c r="D174" i="3"/>
  <c r="D198" i="3"/>
  <c r="B260" i="3"/>
  <c r="B215" i="3"/>
  <c r="B146" i="3"/>
  <c r="B168" i="3"/>
  <c r="D155" i="3"/>
  <c r="B230" i="3"/>
  <c r="D232" i="3"/>
  <c r="C232" i="3" s="1"/>
  <c r="D220" i="3"/>
  <c r="B216" i="3"/>
  <c r="D231" i="3"/>
  <c r="C231" i="3" s="1"/>
  <c r="D238" i="3"/>
  <c r="C238" i="3" s="1"/>
  <c r="B179" i="3"/>
  <c r="B149" i="3"/>
  <c r="D168" i="3"/>
  <c r="D236" i="3"/>
  <c r="C236" i="3" s="1"/>
  <c r="B251" i="3"/>
  <c r="B191" i="3"/>
  <c r="D186" i="3"/>
  <c r="D227" i="3"/>
  <c r="D138" i="3"/>
  <c r="B203" i="3"/>
  <c r="B214" i="3"/>
  <c r="B182" i="3"/>
  <c r="D243" i="3"/>
  <c r="C243" i="3" s="1"/>
  <c r="B217" i="3"/>
  <c r="D153" i="3"/>
  <c r="B239" i="3"/>
  <c r="D201" i="3"/>
  <c r="D263" i="3"/>
  <c r="C263" i="3" s="1"/>
  <c r="B177" i="3"/>
  <c r="B228" i="3"/>
  <c r="B236" i="3"/>
  <c r="D199" i="3"/>
  <c r="D188" i="3"/>
  <c r="D251" i="3"/>
  <c r="C251" i="3" s="1"/>
  <c r="D223" i="3"/>
  <c r="B144" i="3"/>
  <c r="D157" i="3"/>
  <c r="D137" i="3"/>
  <c r="B210" i="3"/>
  <c r="D282" i="3"/>
  <c r="B279" i="3"/>
  <c r="B410" i="3"/>
  <c r="B317" i="3"/>
  <c r="B308" i="3"/>
  <c r="D418" i="3"/>
  <c r="C418" i="3" s="1"/>
  <c r="D394" i="3"/>
  <c r="C394" i="3" s="1"/>
  <c r="D320" i="3"/>
  <c r="B413" i="3"/>
  <c r="B316" i="3"/>
  <c r="D304" i="3"/>
  <c r="B382" i="3"/>
  <c r="D456" i="3"/>
  <c r="C456" i="3" s="1"/>
  <c r="D298" i="3"/>
  <c r="D427" i="3"/>
  <c r="C427" i="3" s="1"/>
  <c r="D448" i="3"/>
  <c r="C448" i="3" s="1"/>
  <c r="B372" i="3"/>
  <c r="B368" i="3"/>
  <c r="B438" i="3"/>
  <c r="D370" i="3"/>
  <c r="C370" i="3" s="1"/>
  <c r="D348" i="3"/>
  <c r="B470" i="3"/>
  <c r="D378" i="3"/>
  <c r="C378" i="3" s="1"/>
  <c r="B302" i="3"/>
  <c r="B318" i="3"/>
  <c r="D310" i="3"/>
  <c r="B330" i="3"/>
  <c r="B454" i="3"/>
  <c r="D277" i="3"/>
  <c r="D281" i="3"/>
  <c r="D331" i="3"/>
  <c r="D346" i="3"/>
  <c r="B428" i="3"/>
  <c r="B412" i="3"/>
  <c r="B297" i="3"/>
  <c r="D335" i="3"/>
  <c r="D464" i="3"/>
  <c r="C464" i="3" s="1"/>
  <c r="D372" i="3"/>
  <c r="C372" i="3" s="1"/>
  <c r="B319" i="3"/>
  <c r="D295" i="3"/>
  <c r="B284" i="3"/>
  <c r="B312" i="3"/>
  <c r="D446" i="3"/>
  <c r="C446" i="3" s="1"/>
  <c r="B272" i="3"/>
  <c r="D362" i="3"/>
  <c r="C362" i="3" s="1"/>
  <c r="B461" i="3"/>
  <c r="D405" i="3"/>
  <c r="C405" i="3" s="1"/>
  <c r="B716" i="3"/>
  <c r="B586" i="3"/>
  <c r="D634" i="3"/>
  <c r="B607" i="3"/>
  <c r="D629" i="3"/>
  <c r="B597" i="3"/>
  <c r="D768" i="3"/>
  <c r="C768" i="3" s="1"/>
  <c r="D565" i="3"/>
  <c r="D616" i="3"/>
  <c r="D774" i="3"/>
  <c r="C774" i="3" s="1"/>
  <c r="D759" i="3"/>
  <c r="C759" i="3" s="1"/>
  <c r="B784" i="3"/>
  <c r="D778" i="3"/>
  <c r="C778" i="3" s="1"/>
  <c r="B774" i="3"/>
  <c r="B743" i="3"/>
  <c r="D765" i="3"/>
  <c r="C765" i="3" s="1"/>
  <c r="B640" i="3"/>
  <c r="B750" i="3"/>
  <c r="D796" i="3"/>
  <c r="C796" i="3" s="1"/>
  <c r="D788" i="3"/>
  <c r="C788" i="3" s="1"/>
  <c r="D735" i="3"/>
  <c r="C735" i="3" s="1"/>
  <c r="B748" i="3"/>
  <c r="B673" i="3"/>
  <c r="B704" i="3"/>
  <c r="B677" i="3"/>
  <c r="D763" i="3"/>
  <c r="C763" i="3" s="1"/>
  <c r="D632" i="3"/>
  <c r="B656" i="3"/>
  <c r="B772" i="3"/>
  <c r="D743" i="3"/>
  <c r="C743" i="3" s="1"/>
  <c r="D684" i="3"/>
  <c r="C684" i="3" s="1"/>
  <c r="D674" i="3"/>
  <c r="C674" i="3" s="1"/>
  <c r="D598" i="3"/>
  <c r="D689" i="3"/>
  <c r="C689" i="3" s="1"/>
  <c r="D757" i="3"/>
  <c r="C757" i="3" s="1"/>
  <c r="B728" i="3"/>
  <c r="D742" i="3"/>
  <c r="C742" i="3" s="1"/>
  <c r="D671" i="3"/>
  <c r="C671" i="3" s="1"/>
  <c r="D699" i="3"/>
  <c r="C699" i="3" s="1"/>
  <c r="B643" i="3"/>
  <c r="D758" i="3"/>
  <c r="C758" i="3" s="1"/>
  <c r="B580" i="3"/>
  <c r="B617" i="3"/>
  <c r="D564" i="3"/>
  <c r="B654" i="3"/>
  <c r="D608" i="3"/>
  <c r="B664" i="3"/>
  <c r="D667" i="3"/>
  <c r="C667" i="3" s="1"/>
  <c r="B708" i="3"/>
  <c r="B671" i="3"/>
  <c r="D688" i="3"/>
  <c r="C688" i="3" s="1"/>
  <c r="B699" i="3"/>
  <c r="B720" i="3"/>
  <c r="D716" i="3"/>
  <c r="C716" i="3" s="1"/>
  <c r="D657" i="3"/>
  <c r="C657" i="3" s="1"/>
  <c r="D572" i="3"/>
  <c r="B641" i="3"/>
  <c r="D602" i="3"/>
  <c r="D787" i="3"/>
  <c r="C787" i="3" s="1"/>
  <c r="D789" i="3"/>
  <c r="C789" i="3" s="1"/>
  <c r="D677" i="3"/>
  <c r="C677" i="3" s="1"/>
  <c r="D734" i="3"/>
  <c r="C734" i="3" s="1"/>
  <c r="D580" i="3"/>
  <c r="D792" i="3"/>
  <c r="C792" i="3" s="1"/>
  <c r="B672" i="3"/>
  <c r="B688" i="3"/>
  <c r="B599" i="3"/>
  <c r="D656" i="3"/>
  <c r="C656" i="3" s="1"/>
  <c r="D601" i="3"/>
  <c r="D633" i="3"/>
  <c r="D717" i="3"/>
  <c r="C717" i="3" s="1"/>
  <c r="B625" i="3"/>
  <c r="B576" i="3"/>
  <c r="B745" i="3"/>
  <c r="B775" i="3"/>
  <c r="B693" i="3"/>
  <c r="D771" i="3"/>
  <c r="C771" i="3" s="1"/>
  <c r="D560" i="3"/>
  <c r="B592" i="3"/>
  <c r="D709" i="3"/>
  <c r="C709" i="3" s="1"/>
  <c r="D603" i="3"/>
  <c r="D559" i="3"/>
  <c r="D631" i="3"/>
  <c r="B683" i="3"/>
  <c r="B690" i="3"/>
  <c r="B632" i="3"/>
  <c r="D756" i="3"/>
  <c r="C756" i="3" s="1"/>
  <c r="D617" i="3"/>
  <c r="B648" i="3"/>
  <c r="B559" i="3"/>
  <c r="D693" i="3"/>
  <c r="C693" i="3" s="1"/>
  <c r="B600" i="3"/>
  <c r="B604" i="3"/>
  <c r="D775" i="3"/>
  <c r="C775" i="3" s="1"/>
  <c r="B713" i="3"/>
  <c r="D713" i="3"/>
  <c r="C713" i="3" s="1"/>
  <c r="D561" i="3"/>
  <c r="B705" i="3"/>
  <c r="B686" i="3"/>
  <c r="D644" i="3"/>
  <c r="C644" i="3" s="1"/>
  <c r="D600" i="3"/>
  <c r="D712" i="3"/>
  <c r="C712" i="3" s="1"/>
  <c r="B635" i="3"/>
  <c r="D791" i="3"/>
  <c r="C791" i="3" s="1"/>
  <c r="D624" i="3"/>
  <c r="B680" i="3"/>
  <c r="B744" i="3"/>
  <c r="B695" i="3"/>
  <c r="B658" i="3"/>
  <c r="D637" i="3"/>
  <c r="C637" i="3" s="1"/>
  <c r="B746" i="3"/>
  <c r="D583" i="3"/>
  <c r="D670" i="3"/>
  <c r="C670" i="3" s="1"/>
  <c r="B645" i="3"/>
  <c r="D783" i="3"/>
  <c r="C783" i="3" s="1"/>
  <c r="B696" i="3"/>
  <c r="B757" i="3"/>
  <c r="B749" i="3"/>
  <c r="B614" i="3"/>
  <c r="B573" i="3"/>
  <c r="D647" i="3"/>
  <c r="C647" i="3" s="1"/>
  <c r="D744" i="3"/>
  <c r="C744" i="3" s="1"/>
  <c r="B628" i="3"/>
  <c r="B712" i="3"/>
  <c r="B719" i="3"/>
  <c r="B651" i="3"/>
  <c r="D611" i="3"/>
  <c r="D666" i="3"/>
  <c r="C666" i="3" s="1"/>
  <c r="B727" i="3"/>
  <c r="B738" i="3"/>
  <c r="B694" i="3"/>
  <c r="B594" i="3"/>
  <c r="B737" i="3"/>
  <c r="B665" i="3"/>
  <c r="D753" i="3"/>
  <c r="C753" i="3" s="1"/>
  <c r="B582" i="3"/>
  <c r="B577" i="3"/>
  <c r="B797" i="3"/>
  <c r="B723" i="3"/>
  <c r="D562" i="3"/>
  <c r="B789" i="3"/>
  <c r="B682" i="3"/>
  <c r="D725" i="3"/>
  <c r="C725" i="3" s="1"/>
  <c r="D675" i="3"/>
  <c r="C675" i="3" s="1"/>
  <c r="D593" i="3"/>
  <c r="B752" i="3"/>
  <c r="B630" i="3"/>
  <c r="B583" i="3"/>
  <c r="D782" i="3"/>
  <c r="C782" i="3" s="1"/>
  <c r="D754" i="3"/>
  <c r="C754" i="3" s="1"/>
  <c r="B579" i="3"/>
  <c r="D728" i="3"/>
  <c r="C728" i="3" s="1"/>
  <c r="B558" i="3"/>
  <c r="B655" i="3"/>
  <c r="B571" i="3"/>
  <c r="B633" i="3"/>
  <c r="D710" i="3"/>
  <c r="C710" i="3" s="1"/>
  <c r="D573" i="3"/>
  <c r="B770" i="3"/>
  <c r="D780" i="3"/>
  <c r="C780" i="3" s="1"/>
  <c r="D563" i="3"/>
  <c r="D646" i="3"/>
  <c r="C646" i="3" s="1"/>
  <c r="D686" i="3"/>
  <c r="C686" i="3" s="1"/>
  <c r="D708" i="3"/>
  <c r="C708" i="3" s="1"/>
  <c r="D749" i="3"/>
  <c r="C749" i="3" s="1"/>
  <c r="D727" i="3"/>
  <c r="C727" i="3" s="1"/>
  <c r="B796" i="3"/>
  <c r="D755" i="3"/>
  <c r="C755" i="3" s="1"/>
  <c r="B735" i="3"/>
  <c r="B779" i="3"/>
  <c r="B570" i="3"/>
  <c r="D682" i="3"/>
  <c r="C682" i="3" s="1"/>
  <c r="D660" i="3"/>
  <c r="C660" i="3" s="1"/>
  <c r="D592" i="3"/>
  <c r="B647" i="3"/>
  <c r="D569" i="3"/>
  <c r="D715" i="3"/>
  <c r="C715" i="3" s="1"/>
  <c r="D766" i="3"/>
  <c r="C766" i="3" s="1"/>
  <c r="D691" i="3"/>
  <c r="C691" i="3" s="1"/>
  <c r="B724" i="3"/>
  <c r="B678" i="3"/>
  <c r="D610" i="3"/>
  <c r="D590" i="3"/>
  <c r="B780" i="3"/>
  <c r="B715" i="3"/>
  <c r="B649" i="3"/>
  <c r="D558" i="3"/>
  <c r="B585" i="3"/>
  <c r="D574" i="3"/>
  <c r="D582" i="3"/>
  <c r="B623" i="3"/>
  <c r="B766" i="3"/>
  <c r="D665" i="3"/>
  <c r="C665" i="3" s="1"/>
  <c r="D697" i="3"/>
  <c r="C697" i="3" s="1"/>
  <c r="B741" i="3"/>
  <c r="B631" i="3"/>
  <c r="D767" i="3"/>
  <c r="C767" i="3" s="1"/>
  <c r="B732" i="3"/>
  <c r="D613" i="3"/>
  <c r="D622" i="3"/>
  <c r="B590" i="3"/>
  <c r="B698" i="3"/>
  <c r="D722" i="3"/>
  <c r="C722" i="3" s="1"/>
  <c r="D658" i="3"/>
  <c r="C658" i="3" s="1"/>
  <c r="D627" i="3"/>
  <c r="B726" i="3"/>
  <c r="B619" i="3"/>
  <c r="D764" i="3"/>
  <c r="C764" i="3" s="1"/>
  <c r="B620" i="3"/>
  <c r="D696" i="3"/>
  <c r="C696" i="3" s="1"/>
  <c r="D723" i="3"/>
  <c r="C723" i="3" s="1"/>
  <c r="D736" i="3"/>
  <c r="C736" i="3" s="1"/>
  <c r="D700" i="3"/>
  <c r="C700" i="3" s="1"/>
  <c r="D664" i="3"/>
  <c r="C664" i="3" s="1"/>
  <c r="B591" i="3"/>
  <c r="D615" i="3"/>
  <c r="B756" i="3"/>
  <c r="D773" i="3"/>
  <c r="C773" i="3" s="1"/>
  <c r="D571" i="3"/>
  <c r="D661" i="3"/>
  <c r="C661" i="3" s="1"/>
  <c r="B776" i="3"/>
  <c r="B659" i="3"/>
  <c r="B626" i="3"/>
  <c r="D651" i="3"/>
  <c r="C651" i="3" s="1"/>
  <c r="B768" i="3"/>
  <c r="B701" i="3"/>
  <c r="D726" i="3"/>
  <c r="C726" i="3" s="1"/>
  <c r="B792" i="3"/>
  <c r="B644" i="3"/>
  <c r="B676" i="3"/>
  <c r="B714" i="3"/>
  <c r="B740" i="3"/>
  <c r="D654" i="3"/>
  <c r="C654" i="3" s="1"/>
  <c r="D635" i="3"/>
  <c r="B675" i="3"/>
  <c r="D581" i="3"/>
  <c r="B615" i="3"/>
  <c r="D761" i="3"/>
  <c r="C761" i="3" s="1"/>
  <c r="B616" i="3"/>
  <c r="D652" i="3"/>
  <c r="C652" i="3" s="1"/>
  <c r="D577" i="3"/>
  <c r="B773" i="3"/>
  <c r="B706" i="3"/>
  <c r="D794" i="3"/>
  <c r="C794" i="3" s="1"/>
  <c r="B730" i="3"/>
  <c r="D584" i="3"/>
  <c r="D568" i="3"/>
  <c r="D750" i="3"/>
  <c r="C750" i="3" s="1"/>
  <c r="B689" i="3"/>
  <c r="D605" i="3"/>
  <c r="B560" i="3"/>
  <c r="B739" i="3"/>
  <c r="D701" i="3"/>
  <c r="C701" i="3" s="1"/>
  <c r="B679" i="3"/>
  <c r="D676" i="3"/>
  <c r="C676" i="3" s="1"/>
  <c r="B765" i="3"/>
  <c r="B761" i="3"/>
  <c r="D692" i="3"/>
  <c r="C692" i="3" s="1"/>
  <c r="B787" i="3"/>
  <c r="B564" i="3"/>
  <c r="B589" i="3"/>
  <c r="D706" i="3"/>
  <c r="C706" i="3" s="1"/>
  <c r="D626" i="3"/>
  <c r="B764" i="3"/>
  <c r="D578" i="3"/>
  <c r="B611" i="3"/>
  <c r="D681" i="3"/>
  <c r="C681" i="3" s="1"/>
  <c r="D785" i="3"/>
  <c r="C785" i="3" s="1"/>
  <c r="B629" i="3"/>
  <c r="B751" i="3"/>
  <c r="D606" i="3"/>
  <c r="D690" i="3"/>
  <c r="C690" i="3" s="1"/>
  <c r="D751" i="3"/>
  <c r="C751" i="3" s="1"/>
  <c r="B601" i="3"/>
  <c r="B663" i="3"/>
  <c r="D668" i="3"/>
  <c r="C668" i="3" s="1"/>
  <c r="D663" i="3"/>
  <c r="C663" i="3" s="1"/>
  <c r="D680" i="3"/>
  <c r="C680" i="3" s="1"/>
  <c r="B624" i="3"/>
  <c r="B687" i="3"/>
  <c r="D587" i="3"/>
  <c r="B637" i="3"/>
  <c r="B572" i="3"/>
  <c r="B731" i="3"/>
  <c r="B755" i="3"/>
  <c r="D781" i="3"/>
  <c r="C781" i="3" s="1"/>
  <c r="B653" i="3"/>
  <c r="D721" i="3"/>
  <c r="C721" i="3" s="1"/>
  <c r="D594" i="3"/>
  <c r="D604" i="3"/>
  <c r="B652" i="3"/>
  <c r="B692" i="3"/>
  <c r="D683" i="3"/>
  <c r="C683" i="3" s="1"/>
  <c r="B783" i="3"/>
  <c r="B703" i="3"/>
  <c r="D640" i="3"/>
  <c r="C640" i="3" s="1"/>
  <c r="B729" i="3"/>
  <c r="B725" i="3"/>
  <c r="D790" i="3"/>
  <c r="C790" i="3" s="1"/>
  <c r="D642" i="3"/>
  <c r="C642" i="3" s="1"/>
  <c r="D614" i="3"/>
  <c r="B754" i="3"/>
  <c r="D589" i="3"/>
  <c r="D641" i="3"/>
  <c r="C641" i="3" s="1"/>
  <c r="D591" i="3"/>
  <c r="D659" i="3"/>
  <c r="C659" i="3" s="1"/>
  <c r="B638" i="3"/>
  <c r="D653" i="3"/>
  <c r="C653" i="3" s="1"/>
  <c r="B587" i="3"/>
  <c r="D630" i="3"/>
  <c r="B717" i="3"/>
  <c r="B622" i="3"/>
  <c r="D707" i="3"/>
  <c r="C707" i="3" s="1"/>
  <c r="D752" i="3"/>
  <c r="C752" i="3" s="1"/>
  <c r="B790" i="3"/>
  <c r="B569" i="3"/>
  <c r="B627" i="3"/>
  <c r="B763" i="3"/>
  <c r="B782" i="3"/>
  <c r="D711" i="3"/>
  <c r="C711" i="3" s="1"/>
  <c r="D737" i="3"/>
  <c r="C737" i="3" s="1"/>
  <c r="D687" i="3"/>
  <c r="C687" i="3" s="1"/>
  <c r="B562" i="3"/>
  <c r="B608" i="3"/>
  <c r="B721" i="3"/>
  <c r="B575" i="3"/>
  <c r="D619" i="3"/>
  <c r="D662" i="3"/>
  <c r="C662" i="3" s="1"/>
  <c r="D718" i="3"/>
  <c r="C718" i="3" s="1"/>
  <c r="D741" i="3"/>
  <c r="C741" i="3" s="1"/>
  <c r="B786" i="3"/>
  <c r="D795" i="3"/>
  <c r="C795" i="3" s="1"/>
  <c r="B718" i="3"/>
  <c r="D739" i="3"/>
  <c r="C739" i="3" s="1"/>
  <c r="D609" i="3"/>
  <c r="D628" i="3"/>
  <c r="B563" i="3"/>
  <c r="B684" i="3"/>
  <c r="D731" i="3"/>
  <c r="C731" i="3" s="1"/>
  <c r="D793" i="3"/>
  <c r="C793" i="3" s="1"/>
  <c r="D685" i="3"/>
  <c r="C685" i="3" s="1"/>
  <c r="D678" i="3"/>
  <c r="C678" i="3" s="1"/>
  <c r="B634" i="3"/>
  <c r="D786" i="3"/>
  <c r="C786" i="3" s="1"/>
  <c r="D669" i="3"/>
  <c r="C669" i="3" s="1"/>
  <c r="B736" i="3"/>
  <c r="B639" i="3"/>
  <c r="B709" i="3"/>
  <c r="D748" i="3"/>
  <c r="C748" i="3" s="1"/>
  <c r="D645" i="3"/>
  <c r="C645" i="3" s="1"/>
  <c r="D724" i="3"/>
  <c r="C724" i="3" s="1"/>
  <c r="D595" i="3"/>
  <c r="D643" i="3"/>
  <c r="C643" i="3" s="1"/>
  <c r="B642" i="3"/>
  <c r="D760" i="3"/>
  <c r="C760" i="3" s="1"/>
  <c r="B785" i="3"/>
  <c r="D769" i="3"/>
  <c r="C769" i="3" s="1"/>
  <c r="D673" i="3"/>
  <c r="C673" i="3" s="1"/>
  <c r="B595" i="3"/>
  <c r="D576" i="3"/>
  <c r="B578" i="3"/>
  <c r="D730" i="3"/>
  <c r="C730" i="3" s="1"/>
  <c r="D618" i="3"/>
  <c r="D729" i="3"/>
  <c r="C729" i="3" s="1"/>
  <c r="D639" i="3"/>
  <c r="C639" i="3" s="1"/>
  <c r="D588" i="3"/>
  <c r="B612" i="3"/>
  <c r="B1062" i="3"/>
  <c r="D1146" i="3"/>
  <c r="C1146" i="3" s="1"/>
  <c r="D1119" i="3"/>
  <c r="D1194" i="3"/>
  <c r="C1194" i="3" s="1"/>
  <c r="B1116" i="3"/>
  <c r="B1246" i="3"/>
  <c r="B1133" i="3"/>
  <c r="B1192" i="3"/>
  <c r="B1107" i="3"/>
  <c r="B1125" i="3"/>
  <c r="B1186" i="3"/>
  <c r="B1114" i="3"/>
  <c r="D1186" i="3"/>
  <c r="C1186" i="3" s="1"/>
  <c r="D1104" i="3"/>
  <c r="D1230" i="3"/>
  <c r="C1230" i="3" s="1"/>
  <c r="B1196" i="3"/>
  <c r="B1100" i="3"/>
  <c r="D1142" i="3"/>
  <c r="C1142" i="3" s="1"/>
  <c r="B1078" i="3"/>
  <c r="B1201" i="3"/>
  <c r="D1189" i="3"/>
  <c r="C1189" i="3" s="1"/>
  <c r="D1069" i="3"/>
  <c r="B1072" i="3"/>
  <c r="D1229" i="3"/>
  <c r="C1229" i="3" s="1"/>
  <c r="D1101" i="3"/>
  <c r="D1151" i="3"/>
  <c r="C1151" i="3" s="1"/>
  <c r="B1094" i="3"/>
  <c r="D1158" i="3"/>
  <c r="C1158" i="3" s="1"/>
  <c r="B1132" i="3"/>
  <c r="D1192" i="3"/>
  <c r="C1192" i="3" s="1"/>
  <c r="B1213" i="3"/>
  <c r="D1190" i="3"/>
  <c r="C1190" i="3" s="1"/>
  <c r="D1144" i="3"/>
  <c r="C1144" i="3" s="1"/>
  <c r="D1082" i="3"/>
  <c r="B1085" i="3"/>
  <c r="D1256" i="3"/>
  <c r="C1256" i="3" s="1"/>
  <c r="D1248" i="3"/>
  <c r="C1248" i="3" s="1"/>
  <c r="D1269" i="3"/>
  <c r="C1269" i="3" s="1"/>
  <c r="B1264" i="3"/>
  <c r="B1256" i="3"/>
  <c r="D1084" i="3"/>
  <c r="B1169" i="3"/>
  <c r="B1154" i="3"/>
  <c r="B1187" i="3"/>
  <c r="B1111" i="3"/>
  <c r="B1117" i="3"/>
  <c r="B1236" i="3"/>
  <c r="D1106" i="3"/>
  <c r="B1206" i="3"/>
  <c r="D1087" i="3"/>
  <c r="B1087" i="3"/>
  <c r="B1143" i="3"/>
  <c r="D1216" i="3"/>
  <c r="C1216" i="3" s="1"/>
  <c r="D1195" i="3"/>
  <c r="C1195" i="3" s="1"/>
  <c r="D1113" i="3"/>
  <c r="D1246" i="3"/>
  <c r="C1246" i="3" s="1"/>
  <c r="D1091" i="3"/>
  <c r="D1173" i="3"/>
  <c r="C1173" i="3" s="1"/>
  <c r="D1074" i="3"/>
  <c r="B1070" i="3"/>
  <c r="B1254" i="3"/>
  <c r="B1174" i="3"/>
  <c r="D1215" i="3"/>
  <c r="C1215" i="3" s="1"/>
  <c r="B1232" i="3"/>
  <c r="B1066" i="3"/>
  <c r="D1201" i="3"/>
  <c r="C1201" i="3" s="1"/>
  <c r="D1062" i="3"/>
  <c r="D1090" i="3"/>
  <c r="D1076" i="3"/>
  <c r="B1139" i="3"/>
  <c r="B1104" i="3"/>
  <c r="D1126" i="3"/>
  <c r="D1207" i="3"/>
  <c r="C1207" i="3" s="1"/>
  <c r="B1089" i="3"/>
  <c r="D1125" i="3"/>
  <c r="B1064" i="3"/>
  <c r="B1091" i="3"/>
  <c r="B1095" i="3"/>
  <c r="D1175" i="3"/>
  <c r="C1175" i="3" s="1"/>
  <c r="D1068" i="3"/>
  <c r="D1226" i="3"/>
  <c r="C1226" i="3" s="1"/>
  <c r="D1086" i="3"/>
  <c r="D1240" i="3"/>
  <c r="C1240" i="3" s="1"/>
  <c r="B1220" i="3"/>
  <c r="D1123" i="3"/>
  <c r="D1108" i="3"/>
  <c r="D1200" i="3"/>
  <c r="C1200" i="3" s="1"/>
  <c r="D1071" i="3"/>
  <c r="D1149" i="3"/>
  <c r="C1149" i="3" s="1"/>
  <c r="D1111" i="3"/>
  <c r="D1092" i="3"/>
  <c r="B1199" i="3"/>
  <c r="B1226" i="3"/>
  <c r="D1268" i="3"/>
  <c r="C1268" i="3" s="1"/>
  <c r="B1263" i="3"/>
  <c r="B1255" i="3"/>
  <c r="D1253" i="3"/>
  <c r="C1253" i="3" s="1"/>
  <c r="B1248" i="3"/>
  <c r="D1222" i="3"/>
  <c r="C1222" i="3" s="1"/>
  <c r="D1081" i="3"/>
  <c r="D1143" i="3"/>
  <c r="C1143" i="3" s="1"/>
  <c r="B1227" i="3"/>
  <c r="B1136" i="3"/>
  <c r="D1238" i="3"/>
  <c r="C1238" i="3" s="1"/>
  <c r="B1202" i="3"/>
  <c r="D1188" i="3"/>
  <c r="C1188" i="3" s="1"/>
  <c r="B1183" i="3"/>
  <c r="D1164" i="3"/>
  <c r="C1164" i="3" s="1"/>
  <c r="D1137" i="3"/>
  <c r="B1090" i="3"/>
  <c r="D1136" i="3"/>
  <c r="D1116" i="3"/>
  <c r="B1120" i="3"/>
  <c r="B1162" i="3"/>
  <c r="B1241" i="3"/>
  <c r="D1250" i="3"/>
  <c r="C1250" i="3" s="1"/>
  <c r="D1270" i="3"/>
  <c r="C1270" i="3" s="1"/>
  <c r="D1255" i="3"/>
  <c r="C1255" i="3" s="1"/>
  <c r="D1061" i="3"/>
  <c r="B1168" i="3"/>
  <c r="B1060" i="3"/>
  <c r="D1112" i="3"/>
  <c r="B1144" i="3"/>
  <c r="B1145" i="3"/>
  <c r="B1165" i="3"/>
  <c r="B1228" i="3"/>
  <c r="D1096" i="3"/>
  <c r="B1118" i="3"/>
  <c r="B1160" i="3"/>
  <c r="D1217" i="3"/>
  <c r="C1217" i="3" s="1"/>
  <c r="B1237" i="3"/>
  <c r="D1206" i="3"/>
  <c r="C1206" i="3" s="1"/>
  <c r="B1175" i="3"/>
  <c r="D1178" i="3"/>
  <c r="C1178" i="3" s="1"/>
  <c r="B1240" i="3"/>
  <c r="D1093" i="3"/>
  <c r="D1196" i="3"/>
  <c r="C1196" i="3" s="1"/>
  <c r="B1073" i="3"/>
  <c r="B1142" i="3"/>
  <c r="D1239" i="3"/>
  <c r="C1239" i="3" s="1"/>
  <c r="B1155" i="3"/>
  <c r="B1178" i="3"/>
  <c r="D1150" i="3"/>
  <c r="C1150" i="3" s="1"/>
  <c r="B1129" i="3"/>
  <c r="B1084" i="3"/>
  <c r="D1264" i="3"/>
  <c r="C1264" i="3" s="1"/>
  <c r="D1249" i="3"/>
  <c r="C1249" i="3" s="1"/>
  <c r="B1184" i="3"/>
  <c r="B1181" i="3"/>
  <c r="B1189" i="3"/>
  <c r="D1138" i="3"/>
  <c r="D1205" i="3"/>
  <c r="C1205" i="3" s="1"/>
  <c r="D1184" i="3"/>
  <c r="C1184" i="3" s="1"/>
  <c r="B1159" i="3"/>
  <c r="D1066" i="3"/>
  <c r="B1214" i="3"/>
  <c r="D1254" i="3"/>
  <c r="C1254" i="3" s="1"/>
  <c r="D1060" i="3"/>
  <c r="B1233" i="3"/>
  <c r="D1170" i="3"/>
  <c r="C1170" i="3" s="1"/>
  <c r="D1102" i="3"/>
  <c r="B1151" i="3"/>
  <c r="D1154" i="3"/>
  <c r="C1154" i="3" s="1"/>
  <c r="B1086" i="3"/>
  <c r="B1137" i="3"/>
  <c r="D1110" i="3"/>
  <c r="B1167" i="3"/>
  <c r="B1176" i="3"/>
  <c r="D1181" i="3"/>
  <c r="C1181" i="3" s="1"/>
  <c r="D1127" i="3"/>
  <c r="B1249" i="3"/>
  <c r="D1231" i="3"/>
  <c r="C1231" i="3" s="1"/>
  <c r="B1200" i="3"/>
  <c r="B1225" i="3"/>
  <c r="D1176" i="3"/>
  <c r="C1176" i="3" s="1"/>
  <c r="D1219" i="3"/>
  <c r="C1219" i="3" s="1"/>
  <c r="D1171" i="3"/>
  <c r="C1171" i="3" s="1"/>
  <c r="B1098" i="3"/>
  <c r="B1180" i="3"/>
  <c r="D1133" i="3"/>
  <c r="D1203" i="3"/>
  <c r="C1203" i="3" s="1"/>
  <c r="B1106" i="3"/>
  <c r="B1210" i="3"/>
  <c r="B1140" i="3"/>
  <c r="B1105" i="3"/>
  <c r="B1247" i="3"/>
  <c r="B1260" i="3"/>
  <c r="B1204" i="3"/>
  <c r="D1233" i="3"/>
  <c r="C1233" i="3" s="1"/>
  <c r="D1197" i="3"/>
  <c r="C1197" i="3" s="1"/>
  <c r="D1213" i="3"/>
  <c r="C1213" i="3" s="1"/>
  <c r="D1072" i="3"/>
  <c r="D1177" i="3"/>
  <c r="C1177" i="3" s="1"/>
  <c r="B1242" i="3"/>
  <c r="B1195" i="3"/>
  <c r="D1258" i="3"/>
  <c r="C1258" i="3" s="1"/>
  <c r="D1247" i="3"/>
  <c r="C1247" i="3" s="1"/>
  <c r="D1259" i="3"/>
  <c r="C1259" i="3" s="1"/>
  <c r="B1138" i="3"/>
  <c r="B1215" i="3"/>
  <c r="B1158" i="3"/>
  <c r="D1117" i="3"/>
  <c r="D1202" i="3"/>
  <c r="C1202" i="3" s="1"/>
  <c r="D1179" i="3"/>
  <c r="C1179" i="3" s="1"/>
  <c r="D1199" i="3"/>
  <c r="C1199" i="3" s="1"/>
  <c r="B1097" i="3"/>
  <c r="B1208" i="3"/>
  <c r="D1131" i="3"/>
  <c r="B1127" i="3"/>
  <c r="D1145" i="3"/>
  <c r="C1145" i="3" s="1"/>
  <c r="D1160" i="3"/>
  <c r="C1160" i="3" s="1"/>
  <c r="D1118" i="3"/>
  <c r="D1243" i="3"/>
  <c r="C1243" i="3" s="1"/>
  <c r="D1088" i="3"/>
  <c r="D1097" i="3"/>
  <c r="B1244" i="3"/>
  <c r="D1220" i="3"/>
  <c r="C1220" i="3" s="1"/>
  <c r="D1208" i="3"/>
  <c r="C1208" i="3" s="1"/>
  <c r="B1080" i="3"/>
  <c r="B1179" i="3"/>
  <c r="B1108" i="3"/>
  <c r="B1082" i="3"/>
  <c r="B1126" i="3"/>
  <c r="D1115" i="3"/>
  <c r="B1110" i="3"/>
  <c r="B1212" i="3"/>
  <c r="B1274" i="3"/>
  <c r="D1276" i="3"/>
  <c r="C1276" i="3" s="1"/>
  <c r="B1271" i="3"/>
  <c r="D1273" i="3"/>
  <c r="C1273" i="3" s="1"/>
  <c r="D1218" i="3"/>
  <c r="C1218" i="3" s="1"/>
  <c r="D1214" i="3"/>
  <c r="C1214" i="3" s="1"/>
  <c r="B1239" i="3"/>
  <c r="D1234" i="3"/>
  <c r="C1234" i="3" s="1"/>
  <c r="B1141" i="3"/>
  <c r="B1076" i="3"/>
  <c r="D1265" i="3"/>
  <c r="C1265" i="3" s="1"/>
  <c r="D1128" i="3"/>
  <c r="D1120" i="3"/>
  <c r="D1223" i="3"/>
  <c r="C1223" i="3" s="1"/>
  <c r="D1251" i="3"/>
  <c r="C1251" i="3" s="1"/>
  <c r="D1209" i="3"/>
  <c r="C1209" i="3" s="1"/>
  <c r="D1141" i="3"/>
  <c r="C1141" i="3" s="1"/>
  <c r="B1148" i="3"/>
  <c r="D1152" i="3"/>
  <c r="C1152" i="3" s="1"/>
  <c r="D1227" i="3"/>
  <c r="C1227" i="3" s="1"/>
  <c r="B1272" i="3"/>
  <c r="D1274" i="3"/>
  <c r="C1274" i="3" s="1"/>
  <c r="D1271" i="3"/>
  <c r="C1271" i="3" s="1"/>
  <c r="B1190" i="3"/>
  <c r="B1077" i="3"/>
  <c r="B1130" i="3"/>
  <c r="B1067" i="3"/>
  <c r="D1210" i="3"/>
  <c r="C1210" i="3" s="1"/>
  <c r="D1267" i="3"/>
  <c r="C1267" i="3" s="1"/>
  <c r="B1221" i="3"/>
  <c r="D1109" i="3"/>
  <c r="B1276" i="3"/>
  <c r="B1273" i="3"/>
  <c r="D1211" i="3"/>
  <c r="C1211" i="3" s="1"/>
  <c r="D1193" i="3"/>
  <c r="C1193" i="3" s="1"/>
  <c r="B1198" i="3"/>
  <c r="B1147" i="3"/>
  <c r="D1100" i="3"/>
  <c r="B1224" i="3"/>
  <c r="D1257" i="3"/>
  <c r="C1257" i="3" s="1"/>
  <c r="D1099" i="3"/>
  <c r="B1238" i="3"/>
  <c r="D1263" i="3"/>
  <c r="C1263" i="3" s="1"/>
  <c r="B1124" i="3"/>
  <c r="D1479" i="3"/>
  <c r="D278" i="3"/>
  <c r="B392" i="3"/>
  <c r="B432" i="3"/>
  <c r="B393" i="3"/>
  <c r="B296" i="3"/>
  <c r="B293" i="3"/>
  <c r="B390" i="3"/>
  <c r="B329" i="3"/>
  <c r="B338" i="3"/>
  <c r="D351" i="3"/>
  <c r="B307" i="3"/>
  <c r="B442" i="3"/>
  <c r="B379" i="3"/>
  <c r="D272" i="3"/>
  <c r="B328" i="3"/>
  <c r="B345" i="3"/>
  <c r="B460" i="3"/>
  <c r="D404" i="3"/>
  <c r="C404" i="3" s="1"/>
  <c r="D422" i="3"/>
  <c r="C422" i="3" s="1"/>
  <c r="B365" i="3"/>
  <c r="B401" i="3"/>
  <c r="B433" i="3"/>
  <c r="B370" i="3"/>
  <c r="B285" i="3"/>
  <c r="B346" i="3"/>
  <c r="D416" i="3"/>
  <c r="C416" i="3" s="1"/>
  <c r="B286" i="3"/>
  <c r="B466" i="3"/>
  <c r="D355" i="3"/>
  <c r="D352" i="3"/>
  <c r="D285" i="3"/>
  <c r="B354" i="3"/>
  <c r="D294" i="3"/>
  <c r="D328" i="3"/>
  <c r="B452" i="3"/>
  <c r="B447" i="3"/>
  <c r="D336" i="3"/>
  <c r="B409" i="3"/>
  <c r="B311" i="3"/>
  <c r="B277" i="3"/>
  <c r="D276" i="3"/>
  <c r="B291" i="3"/>
  <c r="B420" i="3"/>
  <c r="D363" i="3"/>
  <c r="C363" i="3" s="1"/>
  <c r="B280" i="3"/>
  <c r="D359" i="3"/>
  <c r="C359" i="3" s="1"/>
  <c r="D384" i="3"/>
  <c r="C384" i="3" s="1"/>
  <c r="D411" i="3"/>
  <c r="C411" i="3" s="1"/>
  <c r="D323" i="3"/>
  <c r="D293" i="3"/>
  <c r="D439" i="3"/>
  <c r="C439" i="3" s="1"/>
  <c r="D451" i="3"/>
  <c r="C451" i="3" s="1"/>
  <c r="D313" i="3"/>
  <c r="D289" i="3"/>
  <c r="B371" i="3"/>
  <c r="D401" i="3"/>
  <c r="C401" i="3" s="1"/>
  <c r="D376" i="3"/>
  <c r="C376" i="3" s="1"/>
  <c r="D431" i="3"/>
  <c r="C431" i="3" s="1"/>
  <c r="D420" i="3"/>
  <c r="C420" i="3" s="1"/>
  <c r="D305" i="3"/>
  <c r="D460" i="3"/>
  <c r="C460" i="3" s="1"/>
  <c r="B464" i="3"/>
  <c r="B274" i="3"/>
  <c r="D436" i="3"/>
  <c r="C436" i="3" s="1"/>
  <c r="D302" i="3"/>
  <c r="B453" i="3"/>
  <c r="D397" i="3"/>
  <c r="C397" i="3" s="1"/>
  <c r="D388" i="3"/>
  <c r="C388" i="3" s="1"/>
  <c r="B362" i="3"/>
  <c r="D400" i="3"/>
  <c r="C400" i="3" s="1"/>
  <c r="B374" i="3"/>
  <c r="B344" i="3"/>
  <c r="D402" i="3"/>
  <c r="C402" i="3" s="1"/>
  <c r="D383" i="3"/>
  <c r="C383" i="3" s="1"/>
  <c r="B327" i="3"/>
  <c r="B356" i="3"/>
  <c r="D406" i="3"/>
  <c r="C406" i="3" s="1"/>
  <c r="D442" i="3"/>
  <c r="C442" i="3" s="1"/>
  <c r="D373" i="3"/>
  <c r="C373" i="3" s="1"/>
  <c r="D273" i="3"/>
  <c r="D291" i="3"/>
  <c r="D407" i="3"/>
  <c r="C407" i="3" s="1"/>
  <c r="B306" i="3"/>
  <c r="D357" i="3"/>
  <c r="C357" i="3" s="1"/>
  <c r="B324" i="3"/>
  <c r="B388" i="3"/>
  <c r="D390" i="3"/>
  <c r="C390" i="3" s="1"/>
  <c r="B154" i="3"/>
  <c r="B262" i="3"/>
  <c r="B225" i="3"/>
  <c r="D166" i="3"/>
  <c r="D194" i="3"/>
  <c r="D178" i="3"/>
  <c r="D160" i="3"/>
  <c r="D193" i="3"/>
  <c r="B136" i="3"/>
  <c r="D167" i="3"/>
  <c r="B395" i="3"/>
  <c r="B295" i="3"/>
  <c r="B397" i="3"/>
  <c r="B458" i="3"/>
  <c r="D443" i="3"/>
  <c r="C443" i="3" s="1"/>
  <c r="D337" i="3"/>
  <c r="D286" i="3"/>
  <c r="D316" i="3"/>
  <c r="D423" i="3"/>
  <c r="C423" i="3" s="1"/>
  <c r="D447" i="3"/>
  <c r="C447" i="3" s="1"/>
  <c r="B440" i="3"/>
  <c r="B378" i="3"/>
  <c r="B408" i="3"/>
  <c r="B334" i="3"/>
  <c r="D468" i="3"/>
  <c r="C468" i="3" s="1"/>
  <c r="B164" i="3"/>
  <c r="D249" i="3"/>
  <c r="B243" i="3"/>
  <c r="D163" i="3"/>
  <c r="B135" i="3"/>
  <c r="B183" i="3"/>
  <c r="D210" i="3"/>
  <c r="D143" i="3"/>
  <c r="B172" i="3"/>
  <c r="D225" i="3"/>
  <c r="B259" i="3"/>
  <c r="D139" i="3"/>
  <c r="B245" i="3"/>
  <c r="D176" i="3"/>
  <c r="B185" i="3"/>
  <c r="B248" i="3"/>
  <c r="D260" i="3"/>
  <c r="C260" i="3" s="1"/>
  <c r="D224" i="3"/>
  <c r="D135" i="3"/>
  <c r="D171" i="3"/>
  <c r="D181" i="3"/>
  <c r="B193" i="3"/>
  <c r="D161" i="3"/>
  <c r="D650" i="3"/>
  <c r="C650" i="3" s="1"/>
  <c r="B702" i="3"/>
  <c r="B657" i="3"/>
  <c r="B674" i="3"/>
  <c r="B795" i="3"/>
  <c r="D575" i="3"/>
  <c r="D695" i="3"/>
  <c r="C695" i="3" s="1"/>
  <c r="D599" i="3"/>
  <c r="B602" i="3"/>
  <c r="D719" i="3"/>
  <c r="C719" i="3" s="1"/>
  <c r="B722" i="3"/>
  <c r="D636" i="3"/>
  <c r="C636" i="3" s="1"/>
  <c r="B733" i="3"/>
  <c r="D705" i="3"/>
  <c r="C705" i="3" s="1"/>
  <c r="D777" i="3"/>
  <c r="C777" i="3" s="1"/>
  <c r="D720" i="3"/>
  <c r="C720" i="3" s="1"/>
  <c r="D607" i="3"/>
  <c r="B598" i="3"/>
  <c r="B778" i="3"/>
  <c r="D638" i="3"/>
  <c r="C638" i="3" s="1"/>
  <c r="D797" i="3"/>
  <c r="C797" i="3" s="1"/>
  <c r="D649" i="3"/>
  <c r="C649" i="3" s="1"/>
  <c r="D570" i="3"/>
  <c r="B681" i="3"/>
  <c r="B646" i="3"/>
  <c r="B767" i="3"/>
  <c r="B596" i="3"/>
  <c r="B441" i="3"/>
  <c r="D270" i="3"/>
  <c r="B989" i="3"/>
  <c r="D967" i="3"/>
  <c r="C967" i="3" s="1"/>
  <c r="D996" i="3"/>
  <c r="C996" i="3" s="1"/>
  <c r="D982" i="3"/>
  <c r="C982" i="3" s="1"/>
  <c r="D968" i="3"/>
  <c r="C968" i="3" s="1"/>
  <c r="D180" i="3"/>
  <c r="D694" i="3"/>
  <c r="C694" i="3" s="1"/>
  <c r="B1231" i="3"/>
  <c r="D1266" i="3"/>
  <c r="C1266" i="3" s="1"/>
  <c r="D1252" i="3"/>
  <c r="C1252" i="3" s="1"/>
  <c r="B1109" i="3"/>
  <c r="D1107" i="3"/>
  <c r="B618" i="3"/>
  <c r="B868" i="3"/>
  <c r="D1064" i="3"/>
  <c r="B1093" i="3"/>
  <c r="D1075" i="3"/>
  <c r="D1078" i="3"/>
  <c r="D1121" i="3"/>
  <c r="D1077" i="3"/>
  <c r="D1132" i="3"/>
  <c r="D1182" i="3"/>
  <c r="C1182" i="3" s="1"/>
  <c r="B1222" i="3"/>
  <c r="B1135" i="3"/>
  <c r="B1164" i="3"/>
  <c r="B1217" i="3"/>
  <c r="D1157" i="3"/>
  <c r="C1157" i="3" s="1"/>
  <c r="B1152" i="3"/>
  <c r="B1092" i="3"/>
  <c r="B1161" i="3"/>
  <c r="B1171" i="3"/>
  <c r="D1148" i="3"/>
  <c r="C1148" i="3" s="1"/>
  <c r="D1169" i="3"/>
  <c r="C1169" i="3" s="1"/>
  <c r="D1242" i="3"/>
  <c r="C1242" i="3" s="1"/>
  <c r="B1269" i="3"/>
  <c r="B1230" i="3"/>
  <c r="D1085" i="3"/>
  <c r="D1221" i="3"/>
  <c r="C1221" i="3" s="1"/>
  <c r="D1129" i="3"/>
  <c r="D1130" i="3"/>
  <c r="B1258" i="3"/>
  <c r="B1245" i="3"/>
  <c r="B1112" i="3"/>
  <c r="D1070" i="3"/>
  <c r="D1156" i="3"/>
  <c r="C1156" i="3" s="1"/>
  <c r="B1250" i="3"/>
  <c r="D1235" i="3"/>
  <c r="C1235" i="3" s="1"/>
  <c r="D1187" i="3"/>
  <c r="C1187" i="3" s="1"/>
  <c r="B1071" i="3"/>
  <c r="B1115" i="3"/>
  <c r="B1128" i="3"/>
  <c r="B1101" i="3"/>
  <c r="B1074" i="3"/>
  <c r="B1261" i="3"/>
  <c r="D1153" i="3"/>
  <c r="C1153" i="3" s="1"/>
  <c r="D1063" i="3"/>
  <c r="B1088" i="3"/>
  <c r="B1219" i="3"/>
  <c r="B1253" i="3"/>
  <c r="B1119" i="3"/>
  <c r="B1069" i="3"/>
  <c r="B1243" i="3"/>
  <c r="B1149" i="3"/>
  <c r="B1265" i="3"/>
  <c r="B1270" i="3"/>
  <c r="D1134" i="3"/>
  <c r="D1212" i="3"/>
  <c r="C1212" i="3" s="1"/>
  <c r="D1079" i="3"/>
  <c r="B1188" i="3"/>
  <c r="D1139" i="3"/>
  <c r="B1266" i="3"/>
  <c r="B1099" i="3"/>
  <c r="B1121" i="3"/>
  <c r="D1105" i="3"/>
  <c r="D1241" i="3"/>
  <c r="C1241" i="3" s="1"/>
  <c r="D1140" i="3"/>
  <c r="C1140" i="3" s="1"/>
  <c r="B1257" i="3"/>
  <c r="B1262" i="3"/>
  <c r="D1083" i="3"/>
  <c r="D1135" i="3"/>
  <c r="D1147" i="3"/>
  <c r="C1147" i="3" s="1"/>
  <c r="D1167" i="3"/>
  <c r="C1167" i="3" s="1"/>
  <c r="D1163" i="3"/>
  <c r="C1163" i="3" s="1"/>
  <c r="B1229" i="3"/>
  <c r="D1103" i="3"/>
  <c r="B1131" i="3"/>
  <c r="B1216" i="3"/>
  <c r="D1191" i="3"/>
  <c r="C1191" i="3" s="1"/>
  <c r="D1155" i="3"/>
  <c r="C1155" i="3" s="1"/>
  <c r="B1194" i="3"/>
  <c r="D1237" i="3"/>
  <c r="C1237" i="3" s="1"/>
  <c r="B1203" i="3"/>
  <c r="D1094" i="3"/>
  <c r="B1150" i="3"/>
  <c r="B1166" i="3"/>
  <c r="B1157" i="3"/>
  <c r="B1173" i="3"/>
  <c r="B1193" i="3"/>
  <c r="B1207" i="3"/>
  <c r="D1114" i="3"/>
  <c r="B1191" i="3"/>
  <c r="B1177" i="3"/>
  <c r="B1083" i="3"/>
  <c r="B1156" i="3"/>
  <c r="B1185" i="3"/>
  <c r="B1205" i="3"/>
  <c r="D1089" i="3"/>
  <c r="B1235" i="3"/>
  <c r="B1218" i="3"/>
  <c r="D1166" i="3"/>
  <c r="C1166" i="3" s="1"/>
  <c r="D1236" i="3"/>
  <c r="C1236" i="3" s="1"/>
  <c r="B1209" i="3"/>
  <c r="B1267" i="3"/>
  <c r="D1260" i="3"/>
  <c r="C1260" i="3" s="1"/>
  <c r="B1251" i="3"/>
  <c r="D1244" i="3"/>
  <c r="C1244" i="3" s="1"/>
  <c r="B1268" i="3"/>
  <c r="D1261" i="3"/>
  <c r="C1261" i="3" s="1"/>
  <c r="B1252" i="3"/>
  <c r="D1245" i="3"/>
  <c r="C1245" i="3" s="1"/>
  <c r="D1165" i="3"/>
  <c r="C1165" i="3" s="1"/>
  <c r="D1232" i="3"/>
  <c r="C1232" i="3" s="1"/>
  <c r="D1098" i="3"/>
  <c r="D1174" i="3"/>
  <c r="C1174" i="3" s="1"/>
  <c r="B1065" i="3"/>
  <c r="B1122" i="3"/>
  <c r="D1180" i="3"/>
  <c r="C1180" i="3" s="1"/>
  <c r="D1095" i="3"/>
  <c r="B1061" i="3"/>
  <c r="D1159" i="3"/>
  <c r="C1159" i="3" s="1"/>
  <c r="D1073" i="3"/>
  <c r="D1204" i="3"/>
  <c r="C1204" i="3" s="1"/>
  <c r="D1168" i="3"/>
  <c r="C1168" i="3" s="1"/>
  <c r="D1065" i="3"/>
  <c r="B1163" i="3"/>
  <c r="B1063" i="3"/>
  <c r="D1198" i="3"/>
  <c r="C1198" i="3" s="1"/>
  <c r="D1172" i="3"/>
  <c r="C1172" i="3" s="1"/>
  <c r="B1075" i="3"/>
  <c r="D1124" i="3"/>
  <c r="D1122" i="3"/>
  <c r="D1224" i="3"/>
  <c r="C1224" i="3" s="1"/>
  <c r="B1102" i="3"/>
  <c r="B1123" i="3"/>
  <c r="B1081" i="3"/>
  <c r="D1185" i="3"/>
  <c r="C1185" i="3" s="1"/>
  <c r="D1225" i="3"/>
  <c r="C1225" i="3" s="1"/>
  <c r="B1079" i="3"/>
  <c r="B1068" i="3"/>
  <c r="B1197" i="3"/>
  <c r="B1113" i="3"/>
  <c r="D1183" i="3"/>
  <c r="C1183" i="3" s="1"/>
  <c r="B1103" i="3"/>
  <c r="B1234" i="3"/>
  <c r="D1162" i="3"/>
  <c r="C1162" i="3" s="1"/>
  <c r="B1170" i="3"/>
  <c r="B1153" i="3"/>
  <c r="B240" i="3"/>
  <c r="B165" i="3"/>
  <c r="B196" i="3"/>
  <c r="B257" i="3"/>
  <c r="D216" i="3"/>
  <c r="B134" i="3"/>
  <c r="D203" i="3"/>
  <c r="B160" i="3"/>
  <c r="B99" i="3"/>
  <c r="B129" i="3"/>
  <c r="D18" i="3"/>
  <c r="B18" i="3"/>
  <c r="B11" i="3"/>
  <c r="D111" i="3"/>
  <c r="C111" i="3" s="1"/>
  <c r="D13" i="3"/>
  <c r="B48" i="3"/>
  <c r="B79" i="3"/>
  <c r="B105" i="3"/>
  <c r="B68" i="3"/>
  <c r="B55" i="3"/>
  <c r="B93" i="3"/>
  <c r="D117" i="3"/>
  <c r="C117" i="3" s="1"/>
  <c r="B894" i="3"/>
  <c r="B907" i="3"/>
  <c r="D956" i="3"/>
  <c r="C956" i="3" s="1"/>
  <c r="D823" i="3"/>
  <c r="D839" i="3"/>
  <c r="B816" i="3"/>
  <c r="B826" i="3"/>
  <c r="B836" i="3"/>
  <c r="D802" i="3"/>
  <c r="D904" i="3"/>
  <c r="C904" i="3" s="1"/>
  <c r="B847" i="3"/>
  <c r="B839" i="3"/>
  <c r="B831" i="3"/>
  <c r="B823" i="3"/>
  <c r="B815" i="3"/>
  <c r="D844" i="3"/>
  <c r="D840" i="3"/>
  <c r="D836" i="3"/>
  <c r="D832" i="3"/>
  <c r="D828" i="3"/>
  <c r="D824" i="3"/>
  <c r="D820" i="3"/>
  <c r="D816" i="3"/>
  <c r="B959" i="3"/>
  <c r="D808" i="3"/>
  <c r="D951" i="3"/>
  <c r="C951" i="3" s="1"/>
  <c r="B934" i="3"/>
  <c r="B877" i="3"/>
  <c r="D864" i="3"/>
  <c r="B858" i="3"/>
  <c r="D948" i="3"/>
  <c r="C948" i="3" s="1"/>
  <c r="B905" i="3"/>
  <c r="D803" i="3"/>
  <c r="D940" i="3"/>
  <c r="C940" i="3" s="1"/>
  <c r="D853" i="3"/>
  <c r="B874" i="3"/>
  <c r="D929" i="3"/>
  <c r="C929" i="3" s="1"/>
  <c r="D918" i="3"/>
  <c r="C918" i="3" s="1"/>
  <c r="B928" i="3"/>
  <c r="D930" i="3"/>
  <c r="C930" i="3" s="1"/>
  <c r="B952" i="3"/>
  <c r="B938" i="3"/>
  <c r="B34" i="3"/>
  <c r="B16" i="3"/>
  <c r="B949" i="3"/>
  <c r="B942" i="3"/>
  <c r="B913" i="3"/>
  <c r="B886" i="3"/>
  <c r="B917" i="3"/>
  <c r="D912" i="3"/>
  <c r="C912" i="3" s="1"/>
  <c r="B863" i="3"/>
  <c r="B809" i="3"/>
  <c r="B875" i="3"/>
  <c r="D922" i="3"/>
  <c r="C922" i="3" s="1"/>
  <c r="B879" i="3"/>
  <c r="D919" i="3"/>
  <c r="C919" i="3" s="1"/>
  <c r="D860" i="3"/>
  <c r="B856" i="3"/>
  <c r="B880" i="3"/>
  <c r="D955" i="3"/>
  <c r="C955" i="3" s="1"/>
  <c r="B921" i="3"/>
  <c r="B873" i="3"/>
  <c r="B958" i="3"/>
  <c r="B903" i="3"/>
  <c r="B916" i="3"/>
  <c r="D937" i="3"/>
  <c r="C937" i="3" s="1"/>
  <c r="D934" i="3"/>
  <c r="C934" i="3" s="1"/>
  <c r="D945" i="3"/>
  <c r="C945" i="3" s="1"/>
  <c r="B883" i="3"/>
  <c r="B924" i="3"/>
  <c r="D909" i="3"/>
  <c r="C909" i="3" s="1"/>
  <c r="D869" i="3"/>
  <c r="D908" i="3"/>
  <c r="C908" i="3" s="1"/>
  <c r="D950" i="3"/>
  <c r="C950" i="3" s="1"/>
  <c r="B937" i="3"/>
  <c r="D926" i="3"/>
  <c r="C926" i="3" s="1"/>
  <c r="D931" i="3"/>
  <c r="C931" i="3" s="1"/>
  <c r="B854" i="3"/>
  <c r="D858" i="3"/>
  <c r="B802" i="3"/>
  <c r="D921" i="3"/>
  <c r="C921" i="3" s="1"/>
  <c r="B947" i="3"/>
  <c r="D924" i="3"/>
  <c r="C924" i="3" s="1"/>
  <c r="D943" i="3"/>
  <c r="C943" i="3" s="1"/>
  <c r="D887" i="3"/>
  <c r="C887" i="3" s="1"/>
  <c r="D805" i="3"/>
  <c r="B864" i="3"/>
  <c r="B946" i="3"/>
  <c r="D884" i="3"/>
  <c r="C884" i="3" s="1"/>
  <c r="D923" i="3"/>
  <c r="C923" i="3" s="1"/>
  <c r="D811" i="3"/>
  <c r="B890" i="3"/>
  <c r="B871" i="3"/>
  <c r="B935" i="3"/>
  <c r="B948" i="3"/>
  <c r="D875" i="3"/>
  <c r="B944" i="3"/>
  <c r="D857" i="3"/>
  <c r="D890" i="3"/>
  <c r="C890" i="3" s="1"/>
  <c r="D911" i="3"/>
  <c r="C911" i="3" s="1"/>
  <c r="D804" i="3"/>
  <c r="B910" i="3"/>
  <c r="B911" i="3"/>
  <c r="D850" i="3"/>
  <c r="D915" i="3"/>
  <c r="C915" i="3" s="1"/>
  <c r="D812" i="3"/>
  <c r="D920" i="3"/>
  <c r="C920" i="3" s="1"/>
  <c r="D882" i="3"/>
  <c r="C882" i="3" s="1"/>
  <c r="D902" i="3"/>
  <c r="C902" i="3" s="1"/>
  <c r="B867" i="3"/>
  <c r="B882" i="3"/>
  <c r="D883" i="3"/>
  <c r="C883" i="3" s="1"/>
  <c r="D932" i="3"/>
  <c r="C932" i="3" s="1"/>
  <c r="B861" i="3"/>
  <c r="D868" i="3"/>
  <c r="D901" i="3"/>
  <c r="C901" i="3" s="1"/>
  <c r="D933" i="3"/>
  <c r="C933" i="3" s="1"/>
  <c r="B912" i="3"/>
  <c r="B865" i="3"/>
  <c r="B909" i="3"/>
  <c r="B885" i="3"/>
  <c r="B936" i="3"/>
  <c r="B931" i="3"/>
  <c r="D878" i="3"/>
  <c r="B848" i="3"/>
  <c r="B918" i="3"/>
  <c r="B950" i="3"/>
  <c r="D892" i="3"/>
  <c r="C892" i="3" s="1"/>
  <c r="D810" i="3"/>
  <c r="D865" i="3"/>
  <c r="D910" i="3"/>
  <c r="C910" i="3" s="1"/>
  <c r="B957" i="3"/>
  <c r="B943" i="3"/>
  <c r="D854" i="3"/>
  <c r="C854" i="3" s="1"/>
  <c r="B930" i="3"/>
  <c r="B811" i="3"/>
  <c r="D848" i="3"/>
  <c r="D889" i="3"/>
  <c r="C889" i="3" s="1"/>
  <c r="B900" i="3"/>
  <c r="D946" i="3"/>
  <c r="C946" i="3" s="1"/>
  <c r="B881" i="3"/>
  <c r="D813" i="3"/>
  <c r="D817" i="3"/>
  <c r="D821" i="3"/>
  <c r="D825" i="3"/>
  <c r="D829" i="3"/>
  <c r="D833" i="3"/>
  <c r="D837" i="3"/>
  <c r="D841" i="3"/>
  <c r="D845" i="3"/>
  <c r="B814" i="3"/>
  <c r="B822" i="3"/>
  <c r="B830" i="3"/>
  <c r="B838" i="3"/>
  <c r="B846" i="3"/>
  <c r="B61" i="3"/>
  <c r="D704" i="3"/>
  <c r="C704" i="3" s="1"/>
  <c r="B95" i="3"/>
  <c r="B72" i="3"/>
  <c r="B7" i="3"/>
  <c r="D40" i="3"/>
  <c r="B32" i="3"/>
  <c r="B84" i="3"/>
  <c r="D19" i="3"/>
  <c r="D29" i="3"/>
  <c r="D54" i="3"/>
  <c r="B69" i="3"/>
  <c r="D73" i="3"/>
  <c r="D46" i="3"/>
  <c r="B17" i="3"/>
  <c r="D6" i="3"/>
  <c r="D123" i="3"/>
  <c r="C123" i="3" s="1"/>
  <c r="B90" i="3"/>
  <c r="D63" i="3"/>
  <c r="D120" i="3"/>
  <c r="C120" i="3" s="1"/>
  <c r="B25" i="3"/>
  <c r="B107" i="3"/>
  <c r="B28" i="3"/>
  <c r="D350" i="3"/>
  <c r="B270" i="3"/>
  <c r="D183" i="3"/>
  <c r="B145" i="3"/>
  <c r="D237" i="3"/>
  <c r="B143" i="3"/>
  <c r="B231" i="3"/>
  <c r="B258" i="3"/>
  <c r="D134" i="3"/>
  <c r="B220" i="3"/>
  <c r="D229" i="3"/>
  <c r="C229" i="3" s="1"/>
  <c r="D87" i="3"/>
  <c r="C87" i="3" s="1"/>
  <c r="C1530" i="3" l="1"/>
  <c r="C1520" i="3"/>
  <c r="C1490" i="3"/>
  <c r="C1532" i="3"/>
  <c r="C1497" i="3"/>
  <c r="C1529" i="3"/>
  <c r="C1498" i="3"/>
  <c r="C1551" i="3"/>
  <c r="C1496" i="3"/>
  <c r="C1503" i="3"/>
  <c r="C1504" i="3"/>
  <c r="C1547" i="3"/>
  <c r="C1516" i="3"/>
  <c r="C1517" i="3"/>
  <c r="C1549" i="3"/>
  <c r="C1519" i="3"/>
  <c r="C1488" i="3"/>
  <c r="C1484" i="3"/>
  <c r="C1480" i="3"/>
  <c r="C1487" i="3"/>
  <c r="C1483" i="3"/>
  <c r="C1481" i="3"/>
  <c r="C1486" i="3"/>
  <c r="C1485" i="3"/>
  <c r="C1482" i="3"/>
  <c r="C1528" i="3"/>
  <c r="C1518" i="3"/>
  <c r="C1491" i="3"/>
  <c r="C1534" i="3"/>
  <c r="C1514" i="3"/>
  <c r="C1510" i="3"/>
  <c r="C1531" i="3"/>
  <c r="C1500" i="3"/>
  <c r="C1522" i="3"/>
  <c r="C1543" i="3"/>
  <c r="C1489" i="3"/>
  <c r="C1505" i="3"/>
  <c r="C1521" i="3"/>
  <c r="C1537" i="3"/>
  <c r="C1512" i="3"/>
  <c r="C1492" i="3"/>
  <c r="C1535" i="3"/>
  <c r="C1499" i="3"/>
  <c r="C1542" i="3"/>
  <c r="C1511" i="3"/>
  <c r="C1513" i="3"/>
  <c r="C1545" i="3"/>
  <c r="C1507" i="3"/>
  <c r="C1523" i="3"/>
  <c r="C1546" i="3"/>
  <c r="C1526" i="3"/>
  <c r="C1495" i="3"/>
  <c r="C1538" i="3"/>
  <c r="C1501" i="3"/>
  <c r="C1533" i="3"/>
  <c r="C1540" i="3"/>
  <c r="C1550" i="3"/>
  <c r="C1508" i="3"/>
  <c r="C1539" i="3"/>
  <c r="C1502" i="3"/>
  <c r="C1544" i="3"/>
  <c r="C1524" i="3"/>
  <c r="C1494" i="3"/>
  <c r="C1515" i="3"/>
  <c r="C1536" i="3"/>
  <c r="C1506" i="3"/>
  <c r="C1527" i="3"/>
  <c r="C1548" i="3"/>
  <c r="C1493" i="3"/>
  <c r="C1509" i="3"/>
  <c r="C1525" i="3"/>
  <c r="C1541" i="3"/>
  <c r="C1342" i="3"/>
  <c r="C1347" i="3"/>
  <c r="C1346" i="3"/>
  <c r="C1332" i="3"/>
  <c r="C1354" i="3"/>
  <c r="C1359" i="3"/>
  <c r="C1331" i="3"/>
  <c r="C1334" i="3"/>
  <c r="C1351" i="3"/>
  <c r="C1320" i="3"/>
  <c r="C1352" i="3"/>
  <c r="C1363" i="3"/>
  <c r="C1321" i="3"/>
  <c r="C1326" i="3"/>
  <c r="C1318" i="3"/>
  <c r="C1339" i="3"/>
  <c r="C1361" i="3"/>
  <c r="C1335" i="3"/>
  <c r="C1357" i="3"/>
  <c r="C1324" i="3"/>
  <c r="C1340" i="3"/>
  <c r="C1356" i="3"/>
  <c r="C1333" i="3"/>
  <c r="C1338" i="3"/>
  <c r="C1329" i="3"/>
  <c r="C1350" i="3"/>
  <c r="C1325" i="3"/>
  <c r="C1348" i="3"/>
  <c r="C1317" i="3"/>
  <c r="C1337" i="3"/>
  <c r="C1355" i="3"/>
  <c r="C1330" i="3"/>
  <c r="C1336" i="3"/>
  <c r="C1322" i="3"/>
  <c r="C1327" i="3"/>
  <c r="C1353" i="3"/>
  <c r="C1358" i="3"/>
  <c r="C1323" i="3"/>
  <c r="C1345" i="3"/>
  <c r="C1319" i="3"/>
  <c r="C1341" i="3"/>
  <c r="C1362" i="3"/>
  <c r="C1314" i="3"/>
  <c r="C1310" i="3"/>
  <c r="C1313" i="3"/>
  <c r="C1309" i="3"/>
  <c r="C1316" i="3"/>
  <c r="C1312" i="3"/>
  <c r="C1308" i="3"/>
  <c r="C1315" i="3"/>
  <c r="C1311" i="3"/>
  <c r="C1307" i="3"/>
  <c r="C1328" i="3"/>
  <c r="C1344" i="3"/>
  <c r="C1360" i="3"/>
  <c r="C1343" i="3"/>
  <c r="C1349" i="3"/>
  <c r="C1124" i="3"/>
  <c r="C1095" i="3"/>
  <c r="C1114" i="3"/>
  <c r="C1135" i="3"/>
  <c r="C1079" i="3"/>
  <c r="C1070" i="3"/>
  <c r="C1130" i="3"/>
  <c r="C1077" i="3"/>
  <c r="C1107" i="3"/>
  <c r="C1100" i="3"/>
  <c r="C1115" i="3"/>
  <c r="C1118" i="3"/>
  <c r="C1131" i="3"/>
  <c r="C1072" i="3"/>
  <c r="C1133" i="3"/>
  <c r="C1093" i="3"/>
  <c r="C1116" i="3"/>
  <c r="C1081" i="3"/>
  <c r="C1071" i="3"/>
  <c r="C1126" i="3"/>
  <c r="C1090" i="3"/>
  <c r="C1066" i="3"/>
  <c r="C1062" i="3"/>
  <c r="C1068" i="3"/>
  <c r="C1064" i="3"/>
  <c r="C1060" i="3"/>
  <c r="C1069" i="3"/>
  <c r="C1061" i="3"/>
  <c r="C1067" i="3"/>
  <c r="C1065" i="3"/>
  <c r="C1063" i="3"/>
  <c r="C1106" i="3"/>
  <c r="C1080" i="3"/>
  <c r="C1073" i="3"/>
  <c r="C1098" i="3"/>
  <c r="C1089" i="3"/>
  <c r="C1083" i="3"/>
  <c r="C1129" i="3"/>
  <c r="C1121" i="3"/>
  <c r="C1099" i="3"/>
  <c r="C1120" i="3"/>
  <c r="C1097" i="3"/>
  <c r="C1138" i="3"/>
  <c r="C1096" i="3"/>
  <c r="C1136" i="3"/>
  <c r="C1092" i="3"/>
  <c r="C1125" i="3"/>
  <c r="C1074" i="3"/>
  <c r="C1113" i="3"/>
  <c r="C1119" i="3"/>
  <c r="C1105" i="3"/>
  <c r="C1139" i="3"/>
  <c r="C1134" i="3"/>
  <c r="C1078" i="3"/>
  <c r="C1128" i="3"/>
  <c r="C1088" i="3"/>
  <c r="C1117" i="3"/>
  <c r="C1127" i="3"/>
  <c r="C1110" i="3"/>
  <c r="C1112" i="3"/>
  <c r="C1111" i="3"/>
  <c r="C1108" i="3"/>
  <c r="C1086" i="3"/>
  <c r="C1087" i="3"/>
  <c r="C1082" i="3"/>
  <c r="C1104" i="3"/>
  <c r="C1122" i="3"/>
  <c r="C1094" i="3"/>
  <c r="C1103" i="3"/>
  <c r="C1085" i="3"/>
  <c r="C1132" i="3"/>
  <c r="C1075" i="3"/>
  <c r="C1109" i="3"/>
  <c r="C1102" i="3"/>
  <c r="C1137" i="3"/>
  <c r="C1123" i="3"/>
  <c r="C1076" i="3"/>
  <c r="C1091" i="3"/>
  <c r="C1084" i="3"/>
  <c r="C1101" i="3"/>
  <c r="C845" i="3"/>
  <c r="C829" i="3"/>
  <c r="C813" i="3"/>
  <c r="C865" i="3"/>
  <c r="C874" i="3"/>
  <c r="C822" i="3"/>
  <c r="C848" i="3"/>
  <c r="C821" i="3"/>
  <c r="C850" i="3"/>
  <c r="C875" i="3"/>
  <c r="C869" i="3"/>
  <c r="C844" i="3"/>
  <c r="C823" i="3"/>
  <c r="C833" i="3"/>
  <c r="C817" i="3"/>
  <c r="C868" i="3"/>
  <c r="C858" i="3"/>
  <c r="C853" i="3"/>
  <c r="C816" i="3"/>
  <c r="C832" i="3"/>
  <c r="C871" i="3"/>
  <c r="C876" i="3"/>
  <c r="C861" i="3"/>
  <c r="C873" i="3"/>
  <c r="C842" i="3"/>
  <c r="C827" i="3"/>
  <c r="C859" i="3"/>
  <c r="C863" i="3"/>
  <c r="C855" i="3"/>
  <c r="C831" i="3"/>
  <c r="C818" i="3"/>
  <c r="C820" i="3"/>
  <c r="C870" i="3"/>
  <c r="C862" i="3"/>
  <c r="C834" i="3"/>
  <c r="C841" i="3"/>
  <c r="C864" i="3"/>
  <c r="C824" i="3"/>
  <c r="C840" i="3"/>
  <c r="C839" i="3"/>
  <c r="C811" i="3"/>
  <c r="C807" i="3"/>
  <c r="C803" i="3"/>
  <c r="C810" i="3"/>
  <c r="C806" i="3"/>
  <c r="C802" i="3"/>
  <c r="C812" i="3"/>
  <c r="C808" i="3"/>
  <c r="C804" i="3"/>
  <c r="C805" i="3"/>
  <c r="C809" i="3"/>
  <c r="C866" i="3"/>
  <c r="C826" i="3"/>
  <c r="C872" i="3"/>
  <c r="C852" i="3"/>
  <c r="C838" i="3"/>
  <c r="C879" i="3"/>
  <c r="C830" i="3"/>
  <c r="C847" i="3"/>
  <c r="C877" i="3"/>
  <c r="C843" i="3"/>
  <c r="C857" i="3"/>
  <c r="C836" i="3"/>
  <c r="C851" i="3"/>
  <c r="C825" i="3"/>
  <c r="C860" i="3"/>
  <c r="C837" i="3"/>
  <c r="C878" i="3"/>
  <c r="C828" i="3"/>
  <c r="C814" i="3"/>
  <c r="C835" i="3"/>
  <c r="C846" i="3"/>
  <c r="C856" i="3"/>
  <c r="C819" i="3"/>
  <c r="C849" i="3"/>
  <c r="C867" i="3"/>
  <c r="C815" i="3"/>
  <c r="C607" i="3"/>
  <c r="C604" i="3"/>
  <c r="C605" i="3"/>
  <c r="C635" i="3"/>
  <c r="C633" i="3"/>
  <c r="C608" i="3"/>
  <c r="C623" i="3"/>
  <c r="C599" i="3"/>
  <c r="C591" i="3"/>
  <c r="C594" i="3"/>
  <c r="C587" i="3"/>
  <c r="C578" i="3"/>
  <c r="C577" i="3"/>
  <c r="C593" i="3"/>
  <c r="C624" i="3"/>
  <c r="C603" i="3"/>
  <c r="C629" i="3"/>
  <c r="C579" i="3"/>
  <c r="C612" i="3"/>
  <c r="C570" i="3"/>
  <c r="C576" i="3"/>
  <c r="C595" i="3"/>
  <c r="C628" i="3"/>
  <c r="C581" i="3"/>
  <c r="C615" i="3"/>
  <c r="C622" i="3"/>
  <c r="C569" i="3"/>
  <c r="C583" i="3"/>
  <c r="C617" i="3"/>
  <c r="C572" i="3"/>
  <c r="C597" i="3"/>
  <c r="C565" i="3"/>
  <c r="C561" i="3"/>
  <c r="C566" i="3"/>
  <c r="C562" i="3"/>
  <c r="C558" i="3"/>
  <c r="C567" i="3"/>
  <c r="C559" i="3"/>
  <c r="C564" i="3"/>
  <c r="C563" i="3"/>
  <c r="C560" i="3"/>
  <c r="C621" i="3"/>
  <c r="C588" i="3"/>
  <c r="C630" i="3"/>
  <c r="C584" i="3"/>
  <c r="C582" i="3"/>
  <c r="C610" i="3"/>
  <c r="C592" i="3"/>
  <c r="C573" i="3"/>
  <c r="C602" i="3"/>
  <c r="C620" i="3"/>
  <c r="C614" i="3"/>
  <c r="C627" i="3"/>
  <c r="C574" i="3"/>
  <c r="C600" i="3"/>
  <c r="C601" i="3"/>
  <c r="C598" i="3"/>
  <c r="C616" i="3"/>
  <c r="C575" i="3"/>
  <c r="C618" i="3"/>
  <c r="C609" i="3"/>
  <c r="C619" i="3"/>
  <c r="C589" i="3"/>
  <c r="C606" i="3"/>
  <c r="C626" i="3"/>
  <c r="C568" i="3"/>
  <c r="C571" i="3"/>
  <c r="C613" i="3"/>
  <c r="C590" i="3"/>
  <c r="C611" i="3"/>
  <c r="C631" i="3"/>
  <c r="C580" i="3"/>
  <c r="C632" i="3"/>
  <c r="C634" i="3"/>
  <c r="C625" i="3"/>
  <c r="C586" i="3"/>
  <c r="C585" i="3"/>
  <c r="C596" i="3"/>
  <c r="C348" i="3"/>
  <c r="C341" i="3"/>
  <c r="C340" i="3"/>
  <c r="C293" i="3"/>
  <c r="C328" i="3"/>
  <c r="C295" i="3"/>
  <c r="C346" i="3"/>
  <c r="C320" i="3"/>
  <c r="C300" i="3"/>
  <c r="C297" i="3"/>
  <c r="C299" i="3"/>
  <c r="C333" i="3"/>
  <c r="C318" i="3"/>
  <c r="C287" i="3"/>
  <c r="C316" i="3"/>
  <c r="C291" i="3"/>
  <c r="C302" i="3"/>
  <c r="C313" i="3"/>
  <c r="C323" i="3"/>
  <c r="C336" i="3"/>
  <c r="C294" i="3"/>
  <c r="C355" i="3"/>
  <c r="C278" i="3"/>
  <c r="C331" i="3"/>
  <c r="C304" i="3"/>
  <c r="C317" i="3"/>
  <c r="C326" i="3"/>
  <c r="C347" i="3"/>
  <c r="C324" i="3"/>
  <c r="C309" i="3"/>
  <c r="C306" i="3"/>
  <c r="C307" i="3"/>
  <c r="C344" i="3"/>
  <c r="C353" i="3"/>
  <c r="C329" i="3"/>
  <c r="C275" i="3"/>
  <c r="C271" i="3"/>
  <c r="C269" i="3"/>
  <c r="C276" i="3"/>
  <c r="C272" i="3"/>
  <c r="C274" i="3"/>
  <c r="C270" i="3"/>
  <c r="C277" i="3"/>
  <c r="C273" i="3"/>
  <c r="C268" i="3"/>
  <c r="C312" i="3"/>
  <c r="C301" i="3"/>
  <c r="C337" i="3"/>
  <c r="C285" i="3"/>
  <c r="C282" i="3"/>
  <c r="C330" i="3"/>
  <c r="C338" i="3"/>
  <c r="C332" i="3"/>
  <c r="C315" i="3"/>
  <c r="C308" i="3"/>
  <c r="C292" i="3"/>
  <c r="C319" i="3"/>
  <c r="C314" i="3"/>
  <c r="C343" i="3"/>
  <c r="C327" i="3"/>
  <c r="C289" i="3"/>
  <c r="C352" i="3"/>
  <c r="C351" i="3"/>
  <c r="C335" i="3"/>
  <c r="C279" i="3"/>
  <c r="C296" i="3"/>
  <c r="C354" i="3"/>
  <c r="C334" i="3"/>
  <c r="C350" i="3"/>
  <c r="C286" i="3"/>
  <c r="C305" i="3"/>
  <c r="C281" i="3"/>
  <c r="C310" i="3"/>
  <c r="C298" i="3"/>
  <c r="C325" i="3"/>
  <c r="C303" i="3"/>
  <c r="C339" i="3"/>
  <c r="C284" i="3"/>
  <c r="C322" i="3"/>
  <c r="C280" i="3"/>
  <c r="C345" i="3"/>
  <c r="C321" i="3"/>
  <c r="C283" i="3"/>
  <c r="C349" i="3"/>
  <c r="C288" i="3"/>
  <c r="C342" i="3"/>
  <c r="C311" i="3"/>
  <c r="C290" i="3"/>
  <c r="F171" i="3"/>
  <c r="F143" i="3"/>
  <c r="F194" i="3"/>
  <c r="F155" i="3"/>
  <c r="F179" i="3"/>
  <c r="F175" i="3"/>
  <c r="F196" i="3"/>
  <c r="F161" i="3"/>
  <c r="F193" i="3"/>
  <c r="F145" i="3"/>
  <c r="F195" i="3"/>
  <c r="F190" i="3"/>
  <c r="F185" i="3"/>
  <c r="F189" i="3"/>
  <c r="F177" i="3"/>
  <c r="F140" i="3"/>
  <c r="F136" i="3"/>
  <c r="F137" i="3"/>
  <c r="F139" i="3"/>
  <c r="F135" i="3"/>
  <c r="F142" i="3"/>
  <c r="F138" i="3"/>
  <c r="F134" i="3"/>
  <c r="F141" i="3"/>
  <c r="F133" i="3"/>
  <c r="F176" i="3"/>
  <c r="F160" i="3"/>
  <c r="F174" i="3"/>
  <c r="F159" i="3"/>
  <c r="F162" i="3"/>
  <c r="F152" i="3"/>
  <c r="F164" i="3"/>
  <c r="F146" i="3"/>
  <c r="F148" i="3"/>
  <c r="F165" i="3"/>
  <c r="F170" i="3"/>
  <c r="F147" i="3"/>
  <c r="F151" i="3"/>
  <c r="F180" i="3"/>
  <c r="F163" i="3"/>
  <c r="F144" i="3"/>
  <c r="F156" i="3"/>
  <c r="F187" i="3"/>
  <c r="F184" i="3"/>
  <c r="F192" i="3"/>
  <c r="F183" i="3"/>
  <c r="F166" i="3"/>
  <c r="F181" i="3"/>
  <c r="F167" i="3"/>
  <c r="F178" i="3"/>
  <c r="F157" i="3"/>
  <c r="F188" i="3"/>
  <c r="F153" i="3"/>
  <c r="F186" i="3"/>
  <c r="F168" i="3"/>
  <c r="F149" i="3"/>
  <c r="F173" i="3"/>
  <c r="F154" i="3"/>
  <c r="F169" i="3"/>
  <c r="F158" i="3"/>
  <c r="F182" i="3"/>
  <c r="F172" i="3"/>
  <c r="F150" i="3"/>
  <c r="F191" i="3"/>
  <c r="C5" i="3"/>
  <c r="C4" i="3"/>
  <c r="C7" i="3"/>
  <c r="C6" i="3"/>
  <c r="C8" i="3"/>
  <c r="F19" i="3"/>
  <c r="F53" i="3"/>
  <c r="F47" i="3"/>
  <c r="F41" i="3"/>
  <c r="F57" i="3"/>
  <c r="F44" i="3"/>
  <c r="F25" i="3"/>
  <c r="F71" i="3"/>
  <c r="F51" i="3"/>
  <c r="F61" i="3"/>
  <c r="F54" i="3"/>
  <c r="F23" i="3"/>
  <c r="F58" i="3"/>
  <c r="F55" i="3"/>
  <c r="F48" i="3"/>
  <c r="F68" i="3"/>
  <c r="F24" i="3"/>
  <c r="F50" i="3"/>
  <c r="F18" i="3"/>
  <c r="F14" i="3"/>
  <c r="F10" i="3"/>
  <c r="F11" i="3"/>
  <c r="F17" i="3"/>
  <c r="F13" i="3"/>
  <c r="F9" i="3"/>
  <c r="F16" i="3"/>
  <c r="F12" i="3"/>
  <c r="F15" i="3"/>
  <c r="F22" i="3"/>
  <c r="F39" i="3"/>
  <c r="F72" i="3"/>
  <c r="F21" i="3"/>
  <c r="F36" i="3"/>
  <c r="F74" i="3"/>
  <c r="F33" i="3"/>
  <c r="F34" i="3"/>
  <c r="F73" i="3"/>
  <c r="F60" i="3"/>
  <c r="F32" i="3"/>
  <c r="F20" i="3"/>
  <c r="F42" i="3"/>
  <c r="F69" i="3"/>
  <c r="F70" i="3"/>
  <c r="F67" i="3"/>
  <c r="F26" i="3"/>
  <c r="F66" i="3"/>
  <c r="F35" i="3"/>
  <c r="F38" i="3"/>
  <c r="F49" i="3"/>
  <c r="F65" i="3"/>
  <c r="F31" i="3"/>
  <c r="F63" i="3"/>
  <c r="F46" i="3"/>
  <c r="F29" i="3"/>
  <c r="F40" i="3"/>
  <c r="F52" i="3"/>
  <c r="F27" i="3"/>
  <c r="F43" i="3"/>
  <c r="F59" i="3"/>
  <c r="F30" i="3"/>
  <c r="F64" i="3"/>
  <c r="F56" i="3"/>
  <c r="F37" i="3"/>
  <c r="F62" i="3"/>
  <c r="F28" i="3"/>
  <c r="F45" i="3"/>
  <c r="C103" i="3"/>
  <c r="C122" i="3"/>
  <c r="C1479" i="3"/>
  <c r="C142" i="3"/>
  <c r="C149" i="3"/>
  <c r="C175" i="3"/>
  <c r="C214" i="3"/>
  <c r="C206" i="3"/>
  <c r="C156" i="3"/>
  <c r="C182" i="3"/>
  <c r="C187" i="3"/>
  <c r="C172" i="3"/>
  <c r="C200" i="3"/>
  <c r="C202" i="3"/>
  <c r="C165" i="3"/>
  <c r="C147" i="3"/>
  <c r="C135" i="3"/>
  <c r="C163" i="3"/>
  <c r="C178" i="3"/>
  <c r="C198" i="3"/>
  <c r="C145" i="3"/>
  <c r="C153" i="3"/>
  <c r="C138" i="3"/>
  <c r="C203" i="3"/>
  <c r="C193" i="3"/>
  <c r="C204" i="3"/>
  <c r="C190" i="3"/>
  <c r="C217" i="3"/>
  <c r="C154" i="3"/>
  <c r="C158" i="3"/>
  <c r="C213" i="3"/>
  <c r="C196" i="3"/>
  <c r="C215" i="3"/>
  <c r="C141" i="3"/>
  <c r="C222" i="3"/>
  <c r="C212" i="3"/>
  <c r="C150" i="3"/>
  <c r="C177" i="3"/>
  <c r="C151" i="3"/>
  <c r="C167" i="3"/>
  <c r="C166" i="3"/>
  <c r="C137" i="3"/>
  <c r="C223" i="3"/>
  <c r="C162" i="3"/>
  <c r="C134" i="3"/>
  <c r="C183" i="3"/>
  <c r="C63" i="3"/>
  <c r="C180" i="3"/>
  <c r="C176" i="3"/>
  <c r="C225" i="3"/>
  <c r="C143" i="3"/>
  <c r="C194" i="3"/>
  <c r="C157" i="3"/>
  <c r="C186" i="3"/>
  <c r="C155" i="3"/>
  <c r="C181" i="3"/>
  <c r="C139" i="3"/>
  <c r="C210" i="3"/>
  <c r="C201" i="3"/>
  <c r="C179" i="3"/>
  <c r="C161" i="3"/>
  <c r="C171" i="3"/>
  <c r="C224" i="3"/>
  <c r="C160" i="3"/>
  <c r="C188" i="3"/>
  <c r="C168" i="3"/>
  <c r="C174" i="3"/>
  <c r="C195" i="3"/>
  <c r="C159" i="3"/>
  <c r="C209" i="3"/>
  <c r="C152" i="3"/>
  <c r="C211" i="3"/>
  <c r="C133" i="3"/>
  <c r="C219" i="3"/>
  <c r="C221" i="3"/>
  <c r="C208" i="3"/>
  <c r="C185" i="3"/>
  <c r="C170" i="3"/>
  <c r="C192" i="3"/>
  <c r="C218" i="3"/>
  <c r="C191" i="3"/>
  <c r="C216" i="3"/>
  <c r="C199" i="3"/>
  <c r="C220" i="3"/>
  <c r="C144" i="3"/>
  <c r="C173" i="3"/>
  <c r="C169" i="3"/>
  <c r="C164" i="3"/>
  <c r="C140" i="3"/>
  <c r="C146" i="3"/>
  <c r="C184" i="3"/>
  <c r="C148" i="3"/>
  <c r="C136" i="3"/>
  <c r="C189" i="3"/>
  <c r="C197" i="3"/>
  <c r="C207" i="3"/>
  <c r="C205" i="3"/>
  <c r="C43" i="3"/>
  <c r="C9" i="3"/>
  <c r="C71" i="3"/>
  <c r="C34" i="3"/>
  <c r="C60" i="3"/>
  <c r="C52" i="3"/>
  <c r="C67" i="3"/>
  <c r="C58" i="3"/>
  <c r="C17" i="3"/>
  <c r="C68" i="3"/>
  <c r="C32" i="3"/>
  <c r="C53" i="3"/>
  <c r="C24" i="3"/>
  <c r="C66" i="3"/>
  <c r="C47" i="3"/>
  <c r="C50" i="3"/>
  <c r="C56" i="3"/>
  <c r="C61" i="3"/>
  <c r="C65" i="3"/>
  <c r="C45" i="3"/>
  <c r="C23" i="3"/>
  <c r="C48" i="3"/>
  <c r="C20" i="3"/>
  <c r="C62" i="3"/>
  <c r="C72" i="3"/>
  <c r="C36" i="3"/>
  <c r="C74" i="3"/>
  <c r="C16" i="3"/>
  <c r="C54" i="3"/>
  <c r="C40" i="3"/>
  <c r="C13" i="3"/>
  <c r="C46" i="3"/>
  <c r="C29" i="3"/>
  <c r="C18" i="3"/>
  <c r="C70" i="3"/>
  <c r="C44" i="3"/>
  <c r="C15" i="3"/>
  <c r="C27" i="3"/>
  <c r="C11" i="3"/>
  <c r="C55" i="3"/>
  <c r="C76" i="3"/>
  <c r="C64" i="3"/>
  <c r="C75" i="3"/>
  <c r="C35" i="3"/>
  <c r="C69" i="3"/>
  <c r="C12" i="3"/>
  <c r="C49" i="3"/>
  <c r="C39" i="3"/>
  <c r="C41" i="3"/>
  <c r="C21" i="3"/>
  <c r="C28" i="3"/>
  <c r="C31" i="3"/>
  <c r="C57" i="3"/>
  <c r="C73" i="3"/>
  <c r="C19" i="3"/>
  <c r="C59" i="3"/>
  <c r="C30" i="3"/>
  <c r="C26" i="3"/>
  <c r="C25" i="3"/>
  <c r="C38" i="3"/>
  <c r="C42" i="3"/>
  <c r="C37" i="3"/>
  <c r="C22" i="3"/>
  <c r="C51" i="3"/>
  <c r="C14" i="3"/>
  <c r="C33" i="3"/>
  <c r="C10" i="3"/>
  <c r="C240" i="3"/>
  <c r="C228" i="3"/>
  <c r="C256" i="3"/>
  <c r="C245" i="3"/>
  <c r="C244" i="3"/>
  <c r="C246" i="3"/>
  <c r="C249" i="3"/>
  <c r="C227" i="3"/>
  <c r="C254" i="3"/>
  <c r="C250" i="3"/>
  <c r="C235" i="3"/>
  <c r="C237" i="3"/>
  <c r="C255" i="3"/>
  <c r="C108" i="3"/>
  <c r="C88" i="3"/>
  <c r="C85" i="3"/>
  <c r="C101" i="3"/>
  <c r="C125" i="3"/>
  <c r="C100" i="3"/>
  <c r="C90" i="3"/>
  <c r="C110" i="3"/>
  <c r="C116" i="3"/>
  <c r="C119" i="3"/>
  <c r="C84" i="3"/>
  <c r="C233" i="3"/>
  <c r="C230" i="3"/>
</calcChain>
</file>

<file path=xl/sharedStrings.xml><?xml version="1.0" encoding="utf-8"?>
<sst xmlns="http://schemas.openxmlformats.org/spreadsheetml/2006/main" count="7948" uniqueCount="3418">
  <si>
    <t>Grade 6 Girls</t>
  </si>
  <si>
    <t>Grade 6 Boys</t>
  </si>
  <si>
    <t>Team</t>
  </si>
  <si>
    <t>Rank in Points</t>
  </si>
  <si>
    <t xml:space="preserve"> Total Points</t>
  </si>
  <si>
    <t>Races</t>
  </si>
  <si>
    <t>Name</t>
  </si>
  <si>
    <t>Grade</t>
  </si>
  <si>
    <t>Time</t>
  </si>
  <si>
    <t>Points</t>
  </si>
  <si>
    <t>Rank in  Place</t>
  </si>
  <si>
    <t>Athlete-School</t>
  </si>
  <si>
    <t>Athlete and School</t>
  </si>
  <si>
    <t>Grade 3 Girls</t>
  </si>
  <si>
    <t>Grade 3 Boys</t>
  </si>
  <si>
    <t>Grade 4 Girls</t>
  </si>
  <si>
    <t>Grade 4 Boys</t>
  </si>
  <si>
    <t>[Unhide rows above here to see the rest.]</t>
  </si>
  <si>
    <t>Grade 5 Girls</t>
  </si>
  <si>
    <t>Grade 5 Boys</t>
  </si>
  <si>
    <t>George P. Nicholson</t>
  </si>
  <si>
    <t>Michael Strembitsky</t>
  </si>
  <si>
    <t>Leduc Estates</t>
  </si>
  <si>
    <t>Suzuki Charter</t>
  </si>
  <si>
    <t>Rio Terrace</t>
  </si>
  <si>
    <t>Michael A. Kostek</t>
  </si>
  <si>
    <t>Windsor Park</t>
  </si>
  <si>
    <t>Parkallen</t>
  </si>
  <si>
    <t>Brookside</t>
  </si>
  <si>
    <t>Brander Gardens</t>
  </si>
  <si>
    <t>Centennial</t>
  </si>
  <si>
    <t>Belgravia</t>
  </si>
  <si>
    <t>Holyrood</t>
  </si>
  <si>
    <t>Earl Buxton</t>
  </si>
  <si>
    <t>Uncas</t>
  </si>
  <si>
    <t>Malmo</t>
  </si>
  <si>
    <t>Aldergrove</t>
  </si>
  <si>
    <t>Patricia Heights</t>
  </si>
  <si>
    <t>Donnan</t>
  </si>
  <si>
    <t>Forest Heights</t>
  </si>
  <si>
    <t>Victoria</t>
  </si>
  <si>
    <t>Westbrook</t>
  </si>
  <si>
    <t>Steinhauer</t>
  </si>
  <si>
    <t>Johnny Bright</t>
  </si>
  <si>
    <t>Riverdale</t>
  </si>
  <si>
    <t>Menisa</t>
  </si>
  <si>
    <t>Edmonton Khalsa</t>
  </si>
  <si>
    <t>Kameyosek</t>
  </si>
  <si>
    <t>Laurier Heights</t>
  </si>
  <si>
    <t>Rutherford</t>
  </si>
  <si>
    <t>Nolan Petterson</t>
  </si>
  <si>
    <t>Meyokumin</t>
  </si>
  <si>
    <t>Shauna May Seneca</t>
  </si>
  <si>
    <t>Beckett Millard</t>
  </si>
  <si>
    <t>Nellie Carlson</t>
  </si>
  <si>
    <t>Mill Creek</t>
  </si>
  <si>
    <t>Beckett Millard (George P. Nicholson)</t>
  </si>
  <si>
    <t>Nolan Petterson (Laurier Heights)</t>
  </si>
  <si>
    <t>Emmett Needham</t>
  </si>
  <si>
    <t>Emmett Needham (Westbrook)</t>
  </si>
  <si>
    <t>Connor Cameron</t>
  </si>
  <si>
    <t>Malcolm Mayville-Hodge</t>
  </si>
  <si>
    <t>Hudson Loney</t>
  </si>
  <si>
    <t>Lucie Majeau</t>
  </si>
  <si>
    <t>Fiona Magdalinski</t>
  </si>
  <si>
    <t>Willa Fereday</t>
  </si>
  <si>
    <t>Caledonia Park</t>
  </si>
  <si>
    <t>Tyler Barnes</t>
  </si>
  <si>
    <t>Ellerslie Campus</t>
  </si>
  <si>
    <t>Greenview</t>
  </si>
  <si>
    <t>Bentley Brennand</t>
  </si>
  <si>
    <t>Isaac Bruce</t>
  </si>
  <si>
    <t>Deion Hamilton</t>
  </si>
  <si>
    <t>Stratford</t>
  </si>
  <si>
    <t>Violet Gokiert</t>
  </si>
  <si>
    <t>Kildare</t>
  </si>
  <si>
    <t>Fiona Magdalinski (Laurier Heights)</t>
  </si>
  <si>
    <t>Lucie Majeau (Laurier Heights)</t>
  </si>
  <si>
    <t>Violet Gokiert (Belgravia)</t>
  </si>
  <si>
    <t>Willa Fereday (Laurier Heights)</t>
  </si>
  <si>
    <t>Bentley Brennand (Brookside)</t>
  </si>
  <si>
    <t>Connor Cameron (George P. Nicholson)</t>
  </si>
  <si>
    <t>Hudson Loney (Victoria)</t>
  </si>
  <si>
    <t>Isaac Bruce (Brookside)</t>
  </si>
  <si>
    <t>Malcolm Mayville-Hodge (Victoria)</t>
  </si>
  <si>
    <t>Tyler Barnes (Belgravia)</t>
  </si>
  <si>
    <t>Quinn Panteluk</t>
  </si>
  <si>
    <t>Matthew James</t>
  </si>
  <si>
    <t>Coleman O'Neill</t>
  </si>
  <si>
    <t>Seth Allen</t>
  </si>
  <si>
    <t>Cooper Friesen</t>
  </si>
  <si>
    <t>Luke Straga</t>
  </si>
  <si>
    <t>Oscar Gosgnach</t>
  </si>
  <si>
    <t>Kirk Girard</t>
  </si>
  <si>
    <t>Alex Delblanc</t>
  </si>
  <si>
    <t>Heli Chun</t>
  </si>
  <si>
    <t>Cole Hanki</t>
  </si>
  <si>
    <t>Arees Bhinder</t>
  </si>
  <si>
    <t>Sam Leyland</t>
  </si>
  <si>
    <t>Donald R. Getty</t>
  </si>
  <si>
    <t>Dylan Wolgemuth</t>
  </si>
  <si>
    <t>Danny Schmiemann</t>
  </si>
  <si>
    <t>Noah Hehr</t>
  </si>
  <si>
    <t>Logan Obert</t>
  </si>
  <si>
    <t>Andrew Dick</t>
  </si>
  <si>
    <t>Ryan Stringer</t>
  </si>
  <si>
    <t>Jack Bowker</t>
  </si>
  <si>
    <t>Mika'il Cabdala</t>
  </si>
  <si>
    <t>Nolan Basara</t>
  </si>
  <si>
    <t>Kellan Velthius</t>
  </si>
  <si>
    <t>Devin Ronaghan</t>
  </si>
  <si>
    <t>Dane Lauber</t>
  </si>
  <si>
    <t>Carson Cowley</t>
  </si>
  <si>
    <t>Daniel Wynnyk</t>
  </si>
  <si>
    <t>James Wolfe</t>
  </si>
  <si>
    <t>Cruz Kujundzic-Pruden</t>
  </si>
  <si>
    <t>Andrew Haarman</t>
  </si>
  <si>
    <t>Sawyer Waskiewich</t>
  </si>
  <si>
    <t>Kayden Duarte</t>
  </si>
  <si>
    <t>Maren Ushko</t>
  </si>
  <si>
    <t>Cora Rydel</t>
  </si>
  <si>
    <t>Isa Kafka</t>
  </si>
  <si>
    <t>Harlow Bonderove</t>
  </si>
  <si>
    <t>Maude Hewko</t>
  </si>
  <si>
    <t>Petra Fechner</t>
  </si>
  <si>
    <t>Paige Taylor</t>
  </si>
  <si>
    <t>Zoe Plambeck</t>
  </si>
  <si>
    <t>Evie Monita</t>
  </si>
  <si>
    <t>Avaya Brar</t>
  </si>
  <si>
    <t>Brooklyn Friesen</t>
  </si>
  <si>
    <t>Kate Martinig</t>
  </si>
  <si>
    <t>Amelia Cundict</t>
  </si>
  <si>
    <t>Ryley Law</t>
  </si>
  <si>
    <t>Sofie Rong</t>
  </si>
  <si>
    <t>Cali Moroskat</t>
  </si>
  <si>
    <t>Casey Culbertson</t>
  </si>
  <si>
    <t>Chloe Rempel</t>
  </si>
  <si>
    <t>Dani Owen</t>
  </si>
  <si>
    <t>Dani Crawford</t>
  </si>
  <si>
    <t>Ella Debenham</t>
  </si>
  <si>
    <t>Delilah Pritchard</t>
  </si>
  <si>
    <t>Stella Farley</t>
  </si>
  <si>
    <t>Nova Prince</t>
  </si>
  <si>
    <t>Teagan Cook</t>
  </si>
  <si>
    <t>Alyssa Dunlop</t>
  </si>
  <si>
    <t>Emily Cobb</t>
  </si>
  <si>
    <t>Ava Bischoff</t>
  </si>
  <si>
    <t>Lily Capetillo</t>
  </si>
  <si>
    <t>Iman Ali</t>
  </si>
  <si>
    <t>Sarah Poonjani</t>
  </si>
  <si>
    <t>Richard Secord</t>
  </si>
  <si>
    <t>Elmwood</t>
  </si>
  <si>
    <t>Ryland Paul</t>
  </si>
  <si>
    <t>Damon Chinski</t>
  </si>
  <si>
    <t>King Edward</t>
  </si>
  <si>
    <t>Evan Horbaty</t>
  </si>
  <si>
    <t>Ryden Fell</t>
  </si>
  <si>
    <t>Noah Shapiro</t>
  </si>
  <si>
    <t>Samuel Gaherty</t>
  </si>
  <si>
    <t>Kabir Gill</t>
  </si>
  <si>
    <t>Cohen Petaske</t>
  </si>
  <si>
    <t>Rahman Hudda</t>
  </si>
  <si>
    <t>Cameron Rowan</t>
  </si>
  <si>
    <t>Callingwood</t>
  </si>
  <si>
    <t>Unattached</t>
  </si>
  <si>
    <t>Cailan MacLean</t>
  </si>
  <si>
    <t>Ronan Smith</t>
  </si>
  <si>
    <t>Jack Orthner</t>
  </si>
  <si>
    <t>Alanzo Cole</t>
  </si>
  <si>
    <t>Patrick Crowder</t>
  </si>
  <si>
    <t>Graydon Oakes</t>
  </si>
  <si>
    <t>Maleah Monaghan</t>
  </si>
  <si>
    <t>Helena Riddell</t>
  </si>
  <si>
    <t>Phoebe Charleson</t>
  </si>
  <si>
    <t>Katie Buck</t>
  </si>
  <si>
    <t>Carys Nosterud</t>
  </si>
  <si>
    <t>Fatoumata Conde</t>
  </si>
  <si>
    <t>Eden Barnes</t>
  </si>
  <si>
    <t>Alexandra LaBonte</t>
  </si>
  <si>
    <t>Avory Samuel</t>
  </si>
  <si>
    <t>J.A. Fife</t>
  </si>
  <si>
    <t>Ameya Ravindran</t>
  </si>
  <si>
    <t>Joanna Wong</t>
  </si>
  <si>
    <t>Madison Spence</t>
  </si>
  <si>
    <t>Jillian Moffat</t>
  </si>
  <si>
    <t>Paiton Gerke-Cowie</t>
  </si>
  <si>
    <t>Peyton Belisle</t>
  </si>
  <si>
    <t>Miranda Yearly</t>
  </si>
  <si>
    <t>Katelyn Tkachuk</t>
  </si>
  <si>
    <t>Tarandeep Dhaliwal</t>
  </si>
  <si>
    <t>Bailee Tuck</t>
  </si>
  <si>
    <t>Madilynn Palmer</t>
  </si>
  <si>
    <t>Eleanor Moffat</t>
  </si>
  <si>
    <t>Ava Moffat</t>
  </si>
  <si>
    <t>Addesyn Deneiko</t>
  </si>
  <si>
    <t>Landon Lolacher</t>
  </si>
  <si>
    <t>Brody Windrum</t>
  </si>
  <si>
    <t>Zayne Abdalkader</t>
  </si>
  <si>
    <t>Abdullah Oubi</t>
  </si>
  <si>
    <t>Vann Ferry</t>
  </si>
  <si>
    <t>Makena Chung</t>
  </si>
  <si>
    <t>Berlin West</t>
  </si>
  <si>
    <t>Hazel Estabrooks</t>
  </si>
  <si>
    <t>Sarah Alexander</t>
  </si>
  <si>
    <t>Keira Petterson</t>
  </si>
  <si>
    <t>Alexandra LaBonte (Earl Buxton)</t>
  </si>
  <si>
    <t>Alyssa Dunlop (Earl Buxton)</t>
  </si>
  <si>
    <t>Amelia Cundict (Brander Gardens)</t>
  </si>
  <si>
    <t>Ameya Ravindran (Meyokumin)</t>
  </si>
  <si>
    <t>Ava Bischoff (Michael A. Kostek)</t>
  </si>
  <si>
    <t>Ava Moffat (King Edward)</t>
  </si>
  <si>
    <t>Avaya Brar (Earl Buxton)</t>
  </si>
  <si>
    <t>Avory Samuel (King Edward)</t>
  </si>
  <si>
    <t>Bailee Tuck (Menisa)</t>
  </si>
  <si>
    <t>Berlin West (Parkallen)</t>
  </si>
  <si>
    <t>Brooklyn Friesen (Donald R. Getty)</t>
  </si>
  <si>
    <t>Cali Moroskat (Centennial)</t>
  </si>
  <si>
    <t>Carys Nosterud (Menisa)</t>
  </si>
  <si>
    <t>Casey Culbertson (Patricia Heights)</t>
  </si>
  <si>
    <t>Cora Rydel (Centennial)</t>
  </si>
  <si>
    <t>Dani Crawford (Rio Terrace)</t>
  </si>
  <si>
    <t>Dani Owen (Donald R. Getty)</t>
  </si>
  <si>
    <t>Delilah Pritchard (Michael Strembitsky)</t>
  </si>
  <si>
    <t>Eden Barnes (Kameyosek)</t>
  </si>
  <si>
    <t>Eleanor Moffat (King Edward)</t>
  </si>
  <si>
    <t>Ella Debenham (Belgravia)</t>
  </si>
  <si>
    <t>Emily Cobb (Michael A. Kostek)</t>
  </si>
  <si>
    <t>Evie Monita (Centennial)</t>
  </si>
  <si>
    <t>Fatoumata Conde (Donald R. Getty)</t>
  </si>
  <si>
    <t>Harlow Bonderove (Michael A. Kostek)</t>
  </si>
  <si>
    <t>Hazel Estabrooks (Belgravia)</t>
  </si>
  <si>
    <t>Helena Riddell (Belgravia)</t>
  </si>
  <si>
    <t>Iman Ali (George P. Nicholson)</t>
  </si>
  <si>
    <t>Jillian Moffat (King Edward)</t>
  </si>
  <si>
    <t>Joanna Wong (Callingwood)</t>
  </si>
  <si>
    <t>Kate Martinig (Centennial)</t>
  </si>
  <si>
    <t>Katelyn Tkachuk (Uncas)</t>
  </si>
  <si>
    <t>Katie Buck (Mill Creek)</t>
  </si>
  <si>
    <t>Keira Petterson (Laurier Heights)</t>
  </si>
  <si>
    <t>Lily Capetillo (Holyrood)</t>
  </si>
  <si>
    <t>Madilynn Palmer (Kameyosek)</t>
  </si>
  <si>
    <t>Madison Spence (Uncas)</t>
  </si>
  <si>
    <t>Makena Chung (Brander Gardens)</t>
  </si>
  <si>
    <t>Maleah Monaghan (Centennial)</t>
  </si>
  <si>
    <t>Maude Hewko (Holyrood)</t>
  </si>
  <si>
    <t>Miranda Yearly (Uncas)</t>
  </si>
  <si>
    <t>Nova Prince (Earl Buxton)</t>
  </si>
  <si>
    <t>Paige Taylor (Earl Buxton)</t>
  </si>
  <si>
    <t>Paiton Gerke-Cowie (Donald R. Getty)</t>
  </si>
  <si>
    <t>Petra Fechner (George P. Nicholson)</t>
  </si>
  <si>
    <t>Peyton Belisle (Uncas)</t>
  </si>
  <si>
    <t>Phoebe Charleson (Patricia Heights)</t>
  </si>
  <si>
    <t>Ryley Law (Windsor Park)</t>
  </si>
  <si>
    <t>Sarah Alexander (Holyrood)</t>
  </si>
  <si>
    <t>Sofie Rong (Windsor Park)</t>
  </si>
  <si>
    <t>Stella Farley (Brander Gardens)</t>
  </si>
  <si>
    <t>Tarandeep Dhaliwal (Meyokumin)</t>
  </si>
  <si>
    <t>Teagan Cook (Earl Buxton)</t>
  </si>
  <si>
    <t>Zoe Plambeck (Brander Gardens)</t>
  </si>
  <si>
    <t>Abdullah Oubi (J.A. Fife)</t>
  </si>
  <si>
    <t>Alanzo Cole (Callingwood)</t>
  </si>
  <si>
    <t>Alex Delblanc (Rio Terrace)</t>
  </si>
  <si>
    <t>Andrew Dick (Windsor Park)</t>
  </si>
  <si>
    <t>Andrew Haarman (Centennial)</t>
  </si>
  <si>
    <t>Arees Bhinder (Earl Buxton)</t>
  </si>
  <si>
    <t>Cailan MacLean (Parkallen)</t>
  </si>
  <si>
    <t>Cameron Rowan (Menisa)</t>
  </si>
  <si>
    <t>Carson Cowley (Patricia Heights)</t>
  </si>
  <si>
    <t>Cohen Petaske (Riverdale)</t>
  </si>
  <si>
    <t>Cole Hanki (Johnny Bright)</t>
  </si>
  <si>
    <t>Coleman O'Neill (Michael A. Kostek)</t>
  </si>
  <si>
    <t>Cooper Friesen (Brander Gardens)</t>
  </si>
  <si>
    <t>Cruz Kujundzic-Pruden (Michael A. Kostek)</t>
  </si>
  <si>
    <t>Damon Chinski (Michael Strembitsky)</t>
  </si>
  <si>
    <t>Dane Lauber (George P. Nicholson)</t>
  </si>
  <si>
    <t>Daniel Wynnyk (Michael A. Kostek)</t>
  </si>
  <si>
    <t>Danny Schmiemann (Parkallen)</t>
  </si>
  <si>
    <t>Devin Ronaghan (Brander Gardens)</t>
  </si>
  <si>
    <t>Dylan Wolgemuth (George P. Nicholson)</t>
  </si>
  <si>
    <t>Evan Horbaty (Nellie Carlson)</t>
  </si>
  <si>
    <t>Graydon Oakes (Uncas)</t>
  </si>
  <si>
    <t>Heli Chun (Holyrood)</t>
  </si>
  <si>
    <t>Jack Bowker (George P. Nicholson)</t>
  </si>
  <si>
    <t>Jack Orthner (George P. Nicholson)</t>
  </si>
  <si>
    <t>James Wolfe (Victoria)</t>
  </si>
  <si>
    <t>Kabir Gill (Meyokumin)</t>
  </si>
  <si>
    <t>Kayden Duarte (Michael A. Kostek)</t>
  </si>
  <si>
    <t>Kellan Velthius (Centennial)</t>
  </si>
  <si>
    <t>Landon Lolacher (Leduc Estates)</t>
  </si>
  <si>
    <t>Logan Obert (Brookside)</t>
  </si>
  <si>
    <t>Luke Straga (Parkallen)</t>
  </si>
  <si>
    <t>Matthew James (Centennial)</t>
  </si>
  <si>
    <t>Mika'il Cabdala (Brander Gardens)</t>
  </si>
  <si>
    <t>Noah Hehr (Rio Terrace)</t>
  </si>
  <si>
    <t>Noah Shapiro (Windsor Park)</t>
  </si>
  <si>
    <t>Nolan Basara (George P. Nicholson)</t>
  </si>
  <si>
    <t>Oscar Gosgnach (Belgravia)</t>
  </si>
  <si>
    <t>Patrick Crowder (Victoria)</t>
  </si>
  <si>
    <t>Quinn Panteluk (Michael A. Kostek)</t>
  </si>
  <si>
    <t>Rahman Hudda (Brookside)</t>
  </si>
  <si>
    <t>Ronan Smith (George P. Nicholson)</t>
  </si>
  <si>
    <t>Ryan Stringer (Windsor Park)</t>
  </si>
  <si>
    <t>Ryden Fell (Mill Creek)</t>
  </si>
  <si>
    <t>Ryland Paul (Uncas)</t>
  </si>
  <si>
    <t>Sam Leyland (Earl Buxton)</t>
  </si>
  <si>
    <t>Samuel Gaherty (King Edward)</t>
  </si>
  <si>
    <t>Sawyer Waskiewich (Earl Buxton)</t>
  </si>
  <si>
    <t>Seth Allen (Holyrood)</t>
  </si>
  <si>
    <t>Vann Ferry (Patricia Heights)</t>
  </si>
  <si>
    <t>Zayne Abdalkader (Belgravia)</t>
  </si>
  <si>
    <t>Addesyn Deneiko (Donald R. Getty)</t>
  </si>
  <si>
    <t>2022 Edmonton Harriers Cross-Country Series</t>
  </si>
  <si>
    <t>Mill Woods Park (October 5) -- Grade 3 Girls 1235m</t>
  </si>
  <si>
    <t>Mill Woods Park (October 5) -- Grade 3 Boys 1235m</t>
  </si>
  <si>
    <t>Callingwood Park (September 28) -- Grade 3 Girls 1499m</t>
  </si>
  <si>
    <t>Callingwood Park (September 28) -- Grade 3 Boys 1499m</t>
  </si>
  <si>
    <t>Sir Wilfred Laurier Park (September 21) -- Grade 3 Girls 1324m</t>
  </si>
  <si>
    <t>Sir Wilfred Laurier Park (September 21) -- Grade 3 Boys 1324m</t>
  </si>
  <si>
    <t>Sir Wilfred Laurier Park (September 21) -- Grade 4 Girls 1324m</t>
  </si>
  <si>
    <t>Sir Wilfred Laurier Park (September 21) -- Grade 4 Boys 1324m</t>
  </si>
  <si>
    <t>Sir Wilfred Laurier Park (September 21) -- Grade 5 Girls 1324m</t>
  </si>
  <si>
    <t>Sir Wilfred Laurier Park (September 21) -- Grade 5 Boys 1324m</t>
  </si>
  <si>
    <t>Sir Wilfred Laurier Park (September 21) -- Grade 6 Girls 1324m</t>
  </si>
  <si>
    <t>Sir Wilfred Laurier Park (September 21) -- Grade 6 Boys 1324m</t>
  </si>
  <si>
    <t>Callingwood Park (September 28) -- Grade 4 Girls 1499m</t>
  </si>
  <si>
    <t>Callingwood Park (September 28) -- Grade 4 Boys 1499m</t>
  </si>
  <si>
    <t>Callingwood Park (September 28) -- Grade 5 Girls 1499m</t>
  </si>
  <si>
    <t>Callingwood Park (September 28) -- Grade 5 Boys 1499m</t>
  </si>
  <si>
    <t>Callingwood Park (September 28) -- Grade 6 Girls 1499m</t>
  </si>
  <si>
    <t>Callingwood Park (September 28) -- Grade 6 Boys 1499m</t>
  </si>
  <si>
    <t>Mill Woods Park (October 5) -- Grade 4 Girls 1235m</t>
  </si>
  <si>
    <t>Mill Woods Park (October 5) -- Grade 4 Boys 1235m</t>
  </si>
  <si>
    <t>Mill Woods Park (October 5) -- Grade 5 Girls 1235m</t>
  </si>
  <si>
    <t>Mill Woods Park (October 5) -- Grade 5 Boys 1235m</t>
  </si>
  <si>
    <t>Mill Woods Park (October 5) -- Grade 6 Girls 1235m</t>
  </si>
  <si>
    <t>Mill Woods Park (October 5) -- Grade 6 Boys 1235m</t>
  </si>
  <si>
    <t>Penny Chun</t>
  </si>
  <si>
    <t>Kate Cathro</t>
  </si>
  <si>
    <t>Ava Berger</t>
  </si>
  <si>
    <t>Reese Forest</t>
  </si>
  <si>
    <t>Callie Roppelt</t>
  </si>
  <si>
    <t>St. Stanislaus</t>
  </si>
  <si>
    <t>Iris Zohner</t>
  </si>
  <si>
    <t>Corinthia Park</t>
  </si>
  <si>
    <t>Aria Hoblyak</t>
  </si>
  <si>
    <t>Gabby Macaulay</t>
  </si>
  <si>
    <t>Ayla Mahony</t>
  </si>
  <si>
    <t>Natalie Chester</t>
  </si>
  <si>
    <t>Samantha Stelfox</t>
  </si>
  <si>
    <t>Ila Elko</t>
  </si>
  <si>
    <t>Quinn Morton</t>
  </si>
  <si>
    <t>Finley Culbertson</t>
  </si>
  <si>
    <t>Annabel Brander</t>
  </si>
  <si>
    <t>Joey Moss</t>
  </si>
  <si>
    <t>Susannah Burke</t>
  </si>
  <si>
    <t>Mia McDouall</t>
  </si>
  <si>
    <t>Aimee Cindric</t>
  </si>
  <si>
    <t>Anna Page</t>
  </si>
  <si>
    <t>Ellie Poon</t>
  </si>
  <si>
    <t>Deniza Satybaldiyev</t>
  </si>
  <si>
    <t>Aideen Koval</t>
  </si>
  <si>
    <t>Emma Scherer</t>
  </si>
  <si>
    <t>Natalie Puttick</t>
  </si>
  <si>
    <t>Kaia Brown Yeats</t>
  </si>
  <si>
    <t>Presley Anderson</t>
  </si>
  <si>
    <t>Francesca Cubitt</t>
  </si>
  <si>
    <t>Hannah Noble</t>
  </si>
  <si>
    <t>Alaska Gibeau</t>
  </si>
  <si>
    <t>Bellatrix Black-Urness</t>
  </si>
  <si>
    <t>Abby Maharaj</t>
  </si>
  <si>
    <t>Laura Steinback</t>
  </si>
  <si>
    <t>Leah Seib</t>
  </si>
  <si>
    <t>Edith Wright</t>
  </si>
  <si>
    <t>Adelaide Zwicker</t>
  </si>
  <si>
    <t>Lily Wurster</t>
  </si>
  <si>
    <t>Blythe Franklin</t>
  </si>
  <si>
    <t>Mila Kuperus</t>
  </si>
  <si>
    <t>Michaela Bomley</t>
  </si>
  <si>
    <t>Kyla Elford</t>
  </si>
  <si>
    <t>Abigail Majcher</t>
  </si>
  <si>
    <t>Charlotte Fong-Hanelt</t>
  </si>
  <si>
    <t>Eleanor de Moissac</t>
  </si>
  <si>
    <t>Nora Smereka-Caines</t>
  </si>
  <si>
    <t>Shannon Yurkiw</t>
  </si>
  <si>
    <t>Ona Wells</t>
  </si>
  <si>
    <t>Ruby Breckenridge</t>
  </si>
  <si>
    <t>Reyam Hassan</t>
  </si>
  <si>
    <t>Helen Stelmach</t>
  </si>
  <si>
    <t>Lyra Parker-Aubin</t>
  </si>
  <si>
    <t>Deven Wedge</t>
  </si>
  <si>
    <t>Peyton Dupuis</t>
  </si>
  <si>
    <t>Aspen Williams-Bassani</t>
  </si>
  <si>
    <t>Crosby Fischer</t>
  </si>
  <si>
    <t>Madeline Lebeuf</t>
  </si>
  <si>
    <t>Taaryn Kieller</t>
  </si>
  <si>
    <t>Josyln Geusebrook</t>
  </si>
  <si>
    <t>Vista Zarei</t>
  </si>
  <si>
    <t>Isla Neeser</t>
  </si>
  <si>
    <t>Isla Howell</t>
  </si>
  <si>
    <t>Aishleen Kaur</t>
  </si>
  <si>
    <t>Violet McLean</t>
  </si>
  <si>
    <t>Cyzarine Concepcion</t>
  </si>
  <si>
    <t>Carmen Popari</t>
  </si>
  <si>
    <t>Lillie Haynes</t>
  </si>
  <si>
    <t>Julia Morrison</t>
  </si>
  <si>
    <t>Bentley Clark</t>
  </si>
  <si>
    <t>Sanya Rai</t>
  </si>
  <si>
    <t>Mikayla Shaw-Wesley</t>
  </si>
  <si>
    <t>Annaliese Boulahya</t>
  </si>
  <si>
    <t>Annalena McCarthy</t>
  </si>
  <si>
    <t>Emily Baker</t>
  </si>
  <si>
    <t>Madoh Mecaley</t>
  </si>
  <si>
    <t>Norah Christoffersen</t>
  </si>
  <si>
    <t>Violet Basaraba-Smith</t>
  </si>
  <si>
    <t>Lily Werkhoven</t>
  </si>
  <si>
    <t>Amelia Papathanasis</t>
  </si>
  <si>
    <t>Hudson Hole</t>
  </si>
  <si>
    <t>Owen Genereux</t>
  </si>
  <si>
    <t>Jax Payne</t>
  </si>
  <si>
    <t>Lucas McGeachy</t>
  </si>
  <si>
    <t>Sebastian de Moissac</t>
  </si>
  <si>
    <t>Ilija Maric</t>
  </si>
  <si>
    <t>Theo Tutschek</t>
  </si>
  <si>
    <t>Kristian Dvorski</t>
  </si>
  <si>
    <t>Notre Dame</t>
  </si>
  <si>
    <t>Cooper Amsbaugh</t>
  </si>
  <si>
    <t>Declan Wray</t>
  </si>
  <si>
    <t>Karsten Smith</t>
  </si>
  <si>
    <t>Sam Wheaton</t>
  </si>
  <si>
    <t>Rhys Calvert</t>
  </si>
  <si>
    <t>Eli Mackenzie</t>
  </si>
  <si>
    <t>Wyatt McHardy</t>
  </si>
  <si>
    <t>Graysen Tam</t>
  </si>
  <si>
    <t>Henry Farley</t>
  </si>
  <si>
    <t>Lindon Collins</t>
  </si>
  <si>
    <t>Jack Bowlen</t>
  </si>
  <si>
    <t>Ameen Mohammed</t>
  </si>
  <si>
    <t>Pedro Perotta Dias</t>
  </si>
  <si>
    <t>Mason Wagontall</t>
  </si>
  <si>
    <t>Jedd Meiklejohn</t>
  </si>
  <si>
    <t>St. Benedict</t>
  </si>
  <si>
    <t>Adrian Scurtescu</t>
  </si>
  <si>
    <t>Ryan Kincade</t>
  </si>
  <si>
    <t>Carter Babcock</t>
  </si>
  <si>
    <t>Walter Picard</t>
  </si>
  <si>
    <t>Soren Delblanc</t>
  </si>
  <si>
    <t>Jax Nielsen</t>
  </si>
  <si>
    <t>Alex Mahood</t>
  </si>
  <si>
    <t>Levi Nicholson</t>
  </si>
  <si>
    <t>Finlay Stevens</t>
  </si>
  <si>
    <t>Henry Hoffart</t>
  </si>
  <si>
    <t>Walden Nickel</t>
  </si>
  <si>
    <t>Malcolm Deslisle</t>
  </si>
  <si>
    <t>Noah Davis</t>
  </si>
  <si>
    <t>Ahmed Malik</t>
  </si>
  <si>
    <t>Keegan McKnight</t>
  </si>
  <si>
    <t>Jack Phelan</t>
  </si>
  <si>
    <t>Christophe Lamoureux</t>
  </si>
  <si>
    <t>Alston Hsu</t>
  </si>
  <si>
    <t>Hunter Lautischer</t>
  </si>
  <si>
    <t>Finnley Tredget</t>
  </si>
  <si>
    <t>Derek Cundict</t>
  </si>
  <si>
    <t>Jay Dryer</t>
  </si>
  <si>
    <t>Alex Martin</t>
  </si>
  <si>
    <t>Erickson Liang</t>
  </si>
  <si>
    <t>Jordan Dundas</t>
  </si>
  <si>
    <t>Carter Randhawa</t>
  </si>
  <si>
    <t>Cohen Argent</t>
  </si>
  <si>
    <t>Alex Charlton</t>
  </si>
  <si>
    <t>James Noble</t>
  </si>
  <si>
    <t>Anders Haynes</t>
  </si>
  <si>
    <t>Om Mahajan</t>
  </si>
  <si>
    <t>Eric Payne</t>
  </si>
  <si>
    <t>Jibreel Mohammad</t>
  </si>
  <si>
    <t>Bailey Milner</t>
  </si>
  <si>
    <t>Noah Nsair</t>
  </si>
  <si>
    <t>Max Acuna</t>
  </si>
  <si>
    <t>Max Saper</t>
  </si>
  <si>
    <t>Neil Mushrif</t>
  </si>
  <si>
    <t>Uzonna Ukaegbu</t>
  </si>
  <si>
    <t>Logan Lee</t>
  </si>
  <si>
    <t>Magnus Klostergaard</t>
  </si>
  <si>
    <t>Mathias Lopez Quintero</t>
  </si>
  <si>
    <t>Mattias Ip</t>
  </si>
  <si>
    <t>Mehar Pawar</t>
  </si>
  <si>
    <t>Renzo Lopez</t>
  </si>
  <si>
    <t>Connor Kenny</t>
  </si>
  <si>
    <t>Lucas Lee</t>
  </si>
  <si>
    <t>Rudy Burn</t>
  </si>
  <si>
    <t>Keir Patterson</t>
  </si>
  <si>
    <t>Aryan Prasad</t>
  </si>
  <si>
    <t>Aws Elsour</t>
  </si>
  <si>
    <t>Aaqib Syed</t>
  </si>
  <si>
    <t>Yip Shun-yu</t>
  </si>
  <si>
    <t>Rafi Alsakka Amini</t>
  </si>
  <si>
    <t>3`</t>
  </si>
  <si>
    <t>Damien Lewis</t>
  </si>
  <si>
    <t>Kharis Eke</t>
  </si>
  <si>
    <t>Olivia Pardo</t>
  </si>
  <si>
    <t>Cierra Yohemas</t>
  </si>
  <si>
    <t>Maya Fairbanks</t>
  </si>
  <si>
    <t>Tabi Agbor</t>
  </si>
  <si>
    <t>Olivia Lima</t>
  </si>
  <si>
    <t>Adelaide Saunders</t>
  </si>
  <si>
    <t>Kate Chatterley</t>
  </si>
  <si>
    <t>Julianne Paquet</t>
  </si>
  <si>
    <t>Maelle Pinches</t>
  </si>
  <si>
    <t>Veda Ferry</t>
  </si>
  <si>
    <t>Sloan Ambrose</t>
  </si>
  <si>
    <t>Amelia Dennis</t>
  </si>
  <si>
    <t>Margaret Purgas</t>
  </si>
  <si>
    <t>Autumn Mazzuca</t>
  </si>
  <si>
    <t>Emma Janvier</t>
  </si>
  <si>
    <t>Danica Winnington</t>
  </si>
  <si>
    <t>Rylie Giesbrecht</t>
  </si>
  <si>
    <t>Sadie Lipton</t>
  </si>
  <si>
    <t>Helaina Klassen</t>
  </si>
  <si>
    <t>Ava Risselada</t>
  </si>
  <si>
    <t>Cassia Bachmann</t>
  </si>
  <si>
    <t>Alice Shea</t>
  </si>
  <si>
    <t>McKenna Hutchinson</t>
  </si>
  <si>
    <t>Avery Kinne</t>
  </si>
  <si>
    <t>Sadie Appleby</t>
  </si>
  <si>
    <t>Sophie Crozier</t>
  </si>
  <si>
    <t>Maeve Lemieux</t>
  </si>
  <si>
    <t>Katharine Purgas</t>
  </si>
  <si>
    <t>Bree Simmonds</t>
  </si>
  <si>
    <t>Pina Torres</t>
  </si>
  <si>
    <t>Kylie Rothwell</t>
  </si>
  <si>
    <t>Everley Fediuk</t>
  </si>
  <si>
    <t>Caroline Storey</t>
  </si>
  <si>
    <t>Wren Lithgow</t>
  </si>
  <si>
    <t>Josephine Price</t>
  </si>
  <si>
    <t>Kamea Hu</t>
  </si>
  <si>
    <t>Allison Mount</t>
  </si>
  <si>
    <t>Payton Thompson</t>
  </si>
  <si>
    <t>Audrey Vandervelde</t>
  </si>
  <si>
    <t>Grace Sauve</t>
  </si>
  <si>
    <t>Ruby Massey</t>
  </si>
  <si>
    <t>Elena Foster</t>
  </si>
  <si>
    <t>Jessica Xu</t>
  </si>
  <si>
    <t>Lydia Volk</t>
  </si>
  <si>
    <t>Alisha Wong</t>
  </si>
  <si>
    <t>Evelyn Gough</t>
  </si>
  <si>
    <t>Michaella Magapan</t>
  </si>
  <si>
    <t>Milana Skeik</t>
  </si>
  <si>
    <t>Ella Wady</t>
  </si>
  <si>
    <t>Elle Jordan</t>
  </si>
  <si>
    <t>Alessandria May</t>
  </si>
  <si>
    <t>Aleksandra Milanovic</t>
  </si>
  <si>
    <t>Mariam Amir</t>
  </si>
  <si>
    <t>Anthea Corry</t>
  </si>
  <si>
    <t>Quinn Dowdle</t>
  </si>
  <si>
    <t>Ashlyn Daran</t>
  </si>
  <si>
    <t>Olivia Biittner</t>
  </si>
  <si>
    <t>Poppy Aboughoushe</t>
  </si>
  <si>
    <t>Arra Dale</t>
  </si>
  <si>
    <t>Constable Daniel</t>
  </si>
  <si>
    <t>Brooke Holland Palmer</t>
  </si>
  <si>
    <t>Sophia Scheuerman</t>
  </si>
  <si>
    <t>Ivy Schuman</t>
  </si>
  <si>
    <t>Meijia Li</t>
  </si>
  <si>
    <t>Lena Franchuk</t>
  </si>
  <si>
    <t>Bianca Bulgac</t>
  </si>
  <si>
    <t>Cruz Le-Wedge</t>
  </si>
  <si>
    <t>Emma Plummer</t>
  </si>
  <si>
    <t>Emma Klemka</t>
  </si>
  <si>
    <t>Joelle Walter</t>
  </si>
  <si>
    <t>Sophia Gormley</t>
  </si>
  <si>
    <t>Jihane Elbali</t>
  </si>
  <si>
    <t>Amani Rayani</t>
  </si>
  <si>
    <t>Steward Isla</t>
  </si>
  <si>
    <t>Elaina Zhang</t>
  </si>
  <si>
    <t>Josephine Schlotter</t>
  </si>
  <si>
    <t>Ava Galeano-Powery</t>
  </si>
  <si>
    <t>Georgia Kellerman</t>
  </si>
  <si>
    <t>Joanna Colin Dantes</t>
  </si>
  <si>
    <t>Vrielle Leonardo</t>
  </si>
  <si>
    <t>Scarlette Taylor Arcon</t>
  </si>
  <si>
    <t>Coraline Bodnar</t>
  </si>
  <si>
    <t>Khushi Pawar</t>
  </si>
  <si>
    <t>Jenan Jbali</t>
  </si>
  <si>
    <t>Shyla Radtke</t>
  </si>
  <si>
    <t>Emily Becic</t>
  </si>
  <si>
    <t>Hazel Uludag</t>
  </si>
  <si>
    <t>Grace Graham</t>
  </si>
  <si>
    <t>Tingyu Wang</t>
  </si>
  <si>
    <t>Maya Dendy</t>
  </si>
  <si>
    <t>Bronwyn Paul</t>
  </si>
  <si>
    <t>Iris Plambeck</t>
  </si>
  <si>
    <t>Baizlee Behm</t>
  </si>
  <si>
    <t>Makenna Alexander-LaHaye</t>
  </si>
  <si>
    <t>Yuvleen Kaur</t>
  </si>
  <si>
    <t>Isla Myatt</t>
  </si>
  <si>
    <t>Hannah Bakir</t>
  </si>
  <si>
    <t>Alaina Dela Cruz</t>
  </si>
  <si>
    <t>Naomi Bacque</t>
  </si>
  <si>
    <t>4á</t>
  </si>
  <si>
    <t>Jenna-Marie Johnston</t>
  </si>
  <si>
    <t>Alana Lehr</t>
  </si>
  <si>
    <t>Hanna Hartfield</t>
  </si>
  <si>
    <t>Thandaza Thompson</t>
  </si>
  <si>
    <t>Abby Johnson</t>
  </si>
  <si>
    <t>Ishara Polack</t>
  </si>
  <si>
    <t>Harleen Kaur Dhesi</t>
  </si>
  <si>
    <t>Damhera Powell</t>
  </si>
  <si>
    <t>Bianca Obina</t>
  </si>
  <si>
    <t>Sabine Salman</t>
  </si>
  <si>
    <t>Jennifer Goode</t>
  </si>
  <si>
    <t>Wren Middleton</t>
  </si>
  <si>
    <t>Hafsa Abbasi</t>
  </si>
  <si>
    <t>Avyn Basara</t>
  </si>
  <si>
    <t>Arika Arnott</t>
  </si>
  <si>
    <t>Emry Riemer</t>
  </si>
  <si>
    <t>Morgan Duh</t>
  </si>
  <si>
    <t>Lindsey Lopatka</t>
  </si>
  <si>
    <t>Rose Klair</t>
  </si>
  <si>
    <t>Jana Lopatka</t>
  </si>
  <si>
    <t>Anora MacDuffie</t>
  </si>
  <si>
    <t>Alexis Parslow</t>
  </si>
  <si>
    <t>Louisa Finlay</t>
  </si>
  <si>
    <t>Shyla Salaria</t>
  </si>
  <si>
    <t>Evelyn Chanter</t>
  </si>
  <si>
    <t>Ruolin Xu</t>
  </si>
  <si>
    <t>Isablle Floden</t>
  </si>
  <si>
    <t>Alivia Corkery</t>
  </si>
  <si>
    <t>Claire Bang</t>
  </si>
  <si>
    <t>Emma Ingram</t>
  </si>
  <si>
    <t>Lidiya Shtereva</t>
  </si>
  <si>
    <t>Anabia Ahmad</t>
  </si>
  <si>
    <t>Asfiya Mallah</t>
  </si>
  <si>
    <t>Kathleen Ashmore</t>
  </si>
  <si>
    <t>Emery Maltais</t>
  </si>
  <si>
    <t>Ella Gastle</t>
  </si>
  <si>
    <t>Mayla Baumung</t>
  </si>
  <si>
    <t>Alefiyah Saeed</t>
  </si>
  <si>
    <t>Samantha Pepin</t>
  </si>
  <si>
    <t>Melisa Ozgun</t>
  </si>
  <si>
    <t>Wuraola Alogba</t>
  </si>
  <si>
    <t>Celine Calicdan</t>
  </si>
  <si>
    <t>Maci Korner</t>
  </si>
  <si>
    <t>Sam Terrett</t>
  </si>
  <si>
    <t>Aliyah Wiebe</t>
  </si>
  <si>
    <t>Aurora Crane Krug</t>
  </si>
  <si>
    <t>Rylie Friesen</t>
  </si>
  <si>
    <t>Scarlett-Roxanne Kloschi</t>
  </si>
  <si>
    <t>Hawk Terry</t>
  </si>
  <si>
    <t>Jack Agnew</t>
  </si>
  <si>
    <t>Kiptyn Kindrakewich</t>
  </si>
  <si>
    <t>Bennett Seitz</t>
  </si>
  <si>
    <t>Stefan Dvorski</t>
  </si>
  <si>
    <t>Nate Westergaard</t>
  </si>
  <si>
    <t>Gavin Dickie</t>
  </si>
  <si>
    <t>Roman Mior</t>
  </si>
  <si>
    <t>Yari DeBock</t>
  </si>
  <si>
    <t>Ethan Kwok</t>
  </si>
  <si>
    <t>Tanner Burrows</t>
  </si>
  <si>
    <t>Shepard Huculak</t>
  </si>
  <si>
    <t>Benjamin Bucerius</t>
  </si>
  <si>
    <t>Daelan Edmondson</t>
  </si>
  <si>
    <t>Theodore Wells</t>
  </si>
  <si>
    <t>Lewis Schaefer</t>
  </si>
  <si>
    <t>Easton Burrows</t>
  </si>
  <si>
    <t>Eli Fex</t>
  </si>
  <si>
    <t>Lukas Michalski</t>
  </si>
  <si>
    <t>Lars de Waal</t>
  </si>
  <si>
    <t>Nour Abdulburi</t>
  </si>
  <si>
    <t>Dax Lauber</t>
  </si>
  <si>
    <t>Isaac Besuyen</t>
  </si>
  <si>
    <t>Khaleed Lawal</t>
  </si>
  <si>
    <t>Grey Spencer</t>
  </si>
  <si>
    <t>Oskar Nelson</t>
  </si>
  <si>
    <t>Elliott Viminitz</t>
  </si>
  <si>
    <t>Emmett McPeak</t>
  </si>
  <si>
    <t>Tyson Flohr</t>
  </si>
  <si>
    <t>Jonathan Utting</t>
  </si>
  <si>
    <t>Govan Brar</t>
  </si>
  <si>
    <t>Max Martinig</t>
  </si>
  <si>
    <t>Johnnie Tsang</t>
  </si>
  <si>
    <t>Weston Acheson</t>
  </si>
  <si>
    <t>Logan Frederick</t>
  </si>
  <si>
    <t>Lochlan Mang</t>
  </si>
  <si>
    <t>Noah Sten</t>
  </si>
  <si>
    <t>Alex Yao</t>
  </si>
  <si>
    <t>Gus Ree</t>
  </si>
  <si>
    <t>Luke Hawken</t>
  </si>
  <si>
    <t>Edwin Fu</t>
  </si>
  <si>
    <t>Ethan Kuncio</t>
  </si>
  <si>
    <t>Zachary Abdalkader</t>
  </si>
  <si>
    <t>Quinton Flohr</t>
  </si>
  <si>
    <t>Rhys Christensen</t>
  </si>
  <si>
    <t>Oliver Berg</t>
  </si>
  <si>
    <t>Ty Nguyen</t>
  </si>
  <si>
    <t>Zachary Resta</t>
  </si>
  <si>
    <t>Bryce Burnson</t>
  </si>
  <si>
    <t>Seth Hamilton</t>
  </si>
  <si>
    <t>Luke Warshawski</t>
  </si>
  <si>
    <t>Sebastian Lee</t>
  </si>
  <si>
    <t>Jacek Kurach</t>
  </si>
  <si>
    <t>Hilson Moss</t>
  </si>
  <si>
    <t>Ellis Safranka</t>
  </si>
  <si>
    <t>Isaac Lee</t>
  </si>
  <si>
    <t>Jackson Wood</t>
  </si>
  <si>
    <t>Ali Mahmoud</t>
  </si>
  <si>
    <t>Ryland Hayter</t>
  </si>
  <si>
    <t>Sino Isobaev</t>
  </si>
  <si>
    <t>Jack McCallum</t>
  </si>
  <si>
    <t>Kaden Marston</t>
  </si>
  <si>
    <t>Greysen Sutherland</t>
  </si>
  <si>
    <t>Ari Meliefste</t>
  </si>
  <si>
    <t>Ewan Foster</t>
  </si>
  <si>
    <t>Owen Joyal</t>
  </si>
  <si>
    <t>Emmanuel Okpular</t>
  </si>
  <si>
    <t>Reid Samaraturga.</t>
  </si>
  <si>
    <t>Emmett Yohemas</t>
  </si>
  <si>
    <t>Barrett Smith</t>
  </si>
  <si>
    <t>Jonah Wingrave</t>
  </si>
  <si>
    <t>Nelson Payne</t>
  </si>
  <si>
    <t>Mohamed Elmanoufi</t>
  </si>
  <si>
    <t>Lincoln Soper</t>
  </si>
  <si>
    <t>Henry Kot</t>
  </si>
  <si>
    <t>Anthony Wilson</t>
  </si>
  <si>
    <t>Kevin Lu</t>
  </si>
  <si>
    <t>Raihan Khan</t>
  </si>
  <si>
    <t>Lucas (Yuheug) Li</t>
  </si>
  <si>
    <t>Marc Guyot</t>
  </si>
  <si>
    <t>Vance Yundt</t>
  </si>
  <si>
    <t>Hiyan Mehta</t>
  </si>
  <si>
    <t>Luke Allen</t>
  </si>
  <si>
    <t>Everett Wilson</t>
  </si>
  <si>
    <t>Cole Stantoná</t>
  </si>
  <si>
    <t>AJ Ellison</t>
  </si>
  <si>
    <t>George Medland</t>
  </si>
  <si>
    <t>Gabriel Agombar</t>
  </si>
  <si>
    <t>Shaurya Anjum</t>
  </si>
  <si>
    <t>Ryder Chitrinia</t>
  </si>
  <si>
    <t>Thomas Melin</t>
  </si>
  <si>
    <t>Kavi Palmer</t>
  </si>
  <si>
    <t>Liam Gorman</t>
  </si>
  <si>
    <t>Ali Souhayb</t>
  </si>
  <si>
    <t>Apelles Yeung</t>
  </si>
  <si>
    <t>Christopher Cable</t>
  </si>
  <si>
    <t>Jackson Haybarger</t>
  </si>
  <si>
    <t>Luca Trudeau</t>
  </si>
  <si>
    <t>Leo Prowse</t>
  </si>
  <si>
    <t>Mohammad Jahesh</t>
  </si>
  <si>
    <t>Kutanzi Briggs</t>
  </si>
  <si>
    <t>Smith Love</t>
  </si>
  <si>
    <t>Ethan Chase</t>
  </si>
  <si>
    <t>Eric Huang</t>
  </si>
  <si>
    <t>Nathan Bai</t>
  </si>
  <si>
    <t>Forbes Archibald</t>
  </si>
  <si>
    <t>Kharola Aryan</t>
  </si>
  <si>
    <t>Nicholas Grovet</t>
  </si>
  <si>
    <t>Jude Van Manen</t>
  </si>
  <si>
    <t>Rory Patterson</t>
  </si>
  <si>
    <t>Ari Hutchinson</t>
  </si>
  <si>
    <t>Essien Kaida</t>
  </si>
  <si>
    <t>Cameron Starrett</t>
  </si>
  <si>
    <t>Aiden Wilson</t>
  </si>
  <si>
    <t>Caden Devaney</t>
  </si>
  <si>
    <t>Matthew Varghese</t>
  </si>
  <si>
    <t>Riley Spiller</t>
  </si>
  <si>
    <t>Efe Mehmet</t>
  </si>
  <si>
    <t>Issam Amzoug</t>
  </si>
  <si>
    <t>Kiran Ollivierre</t>
  </si>
  <si>
    <t>Idriss Beljadid</t>
  </si>
  <si>
    <t>Mirza Aktas</t>
  </si>
  <si>
    <t>Lukas Palk</t>
  </si>
  <si>
    <t>Jacob Helfenstein</t>
  </si>
  <si>
    <t>Dominic Avila</t>
  </si>
  <si>
    <t>Noah Raynor-Cote</t>
  </si>
  <si>
    <t>Tristan Petluck</t>
  </si>
  <si>
    <t>Ethan Krieger</t>
  </si>
  <si>
    <t>Jaxon Fyvie</t>
  </si>
  <si>
    <t>Adham Elfishawi</t>
  </si>
  <si>
    <t>Younis Hassan</t>
  </si>
  <si>
    <t>Aiden Wang</t>
  </si>
  <si>
    <t>William Helfenstein</t>
  </si>
  <si>
    <t>Blayze Hazard</t>
  </si>
  <si>
    <t>Tyler Lillyman</t>
  </si>
  <si>
    <t>Alborz Biklikli</t>
  </si>
  <si>
    <t>Gabriel Stanislaus</t>
  </si>
  <si>
    <t>Joshua Lee</t>
  </si>
  <si>
    <t>Khaqaan Mansoor</t>
  </si>
  <si>
    <t>Dante Kandt</t>
  </si>
  <si>
    <t>Ayoub Frikha</t>
  </si>
  <si>
    <t>Quinton Peacock</t>
  </si>
  <si>
    <t>Poppy Rudnisky</t>
  </si>
  <si>
    <t>Juliet Mouait</t>
  </si>
  <si>
    <t>Elly Kwasniewski</t>
  </si>
  <si>
    <t>Amelia Bruveris</t>
  </si>
  <si>
    <t>Brenyn Yavis</t>
  </si>
  <si>
    <t>Lauren Smith</t>
  </si>
  <si>
    <t>Georgia Burback</t>
  </si>
  <si>
    <t>Julia Rothwell</t>
  </si>
  <si>
    <t>Katelyná Ma</t>
  </si>
  <si>
    <t>Kaitlin Safinuk</t>
  </si>
  <si>
    <t>Drew Moroskat</t>
  </si>
  <si>
    <t>Elise Harder</t>
  </si>
  <si>
    <t>Blake Watson</t>
  </si>
  <si>
    <t>Gigi Hole</t>
  </si>
  <si>
    <t>Veda Goswami</t>
  </si>
  <si>
    <t>Nina Koch</t>
  </si>
  <si>
    <t>Brynn Mackenzie</t>
  </si>
  <si>
    <t>Maya Helwig</t>
  </si>
  <si>
    <t>Isabella Herman</t>
  </si>
  <si>
    <t>Siyrah Banga</t>
  </si>
  <si>
    <t>Chloe Arrand</t>
  </si>
  <si>
    <t>Kate Forest</t>
  </si>
  <si>
    <t>Alejandra Rivera</t>
  </si>
  <si>
    <t>Gabby Cawsey</t>
  </si>
  <si>
    <t>Madelaine Cubitt</t>
  </si>
  <si>
    <t>Claire Shearer</t>
  </si>
  <si>
    <t>Amelia Williams</t>
  </si>
  <si>
    <t>Elise Cawsey</t>
  </si>
  <si>
    <t>Emma Steinback</t>
  </si>
  <si>
    <t>Clara Barron</t>
  </si>
  <si>
    <t>Ayse Dedek</t>
  </si>
  <si>
    <t>Grace Brown</t>
  </si>
  <si>
    <t>Emily Lau</t>
  </si>
  <si>
    <t>Asha Konner</t>
  </si>
  <si>
    <t>Chloe Xu</t>
  </si>
  <si>
    <t>Maya Audette</t>
  </si>
  <si>
    <t>Maeve Cannon</t>
  </si>
  <si>
    <t>Hannah Vallance</t>
  </si>
  <si>
    <t>Ivy Clelland</t>
  </si>
  <si>
    <t>Vlada Urvanova</t>
  </si>
  <si>
    <t>Lena Jagersand Cobzas</t>
  </si>
  <si>
    <t>Ashley Kuzik</t>
  </si>
  <si>
    <t>Amelie Henry-Jeavons</t>
  </si>
  <si>
    <t>Sydney Babiuk</t>
  </si>
  <si>
    <t>Sajida Elnou</t>
  </si>
  <si>
    <t>Riel Lamontageá</t>
  </si>
  <si>
    <t>Brianne Yankee</t>
  </si>
  <si>
    <t>Nina Al-Sahili</t>
  </si>
  <si>
    <t>Nandini Choudhary</t>
  </si>
  <si>
    <t>Gianna Pulm</t>
  </si>
  <si>
    <t>Stella Otto</t>
  </si>
  <si>
    <t>Meghna Pugazanthi</t>
  </si>
  <si>
    <t>Brooke van Bruggen</t>
  </si>
  <si>
    <t>Wren Kadambi-Ennis</t>
  </si>
  <si>
    <t>Kylee Tanner</t>
  </si>
  <si>
    <t>Abygail Kemp</t>
  </si>
  <si>
    <t>Lindyn Stump</t>
  </si>
  <si>
    <t>Violet Russell</t>
  </si>
  <si>
    <t>Olivia Hrycun</t>
  </si>
  <si>
    <t>Claudia Mah</t>
  </si>
  <si>
    <t>Maya Nehring</t>
  </si>
  <si>
    <t>Maram Amer</t>
  </si>
  <si>
    <t>Adanna Ukaegbu</t>
  </si>
  <si>
    <t>Rylann Tobert</t>
  </si>
  <si>
    <t>Saihaj Sivia</t>
  </si>
  <si>
    <t>Miranda Kambeitz</t>
  </si>
  <si>
    <t>Ella Christian</t>
  </si>
  <si>
    <t>Kenley Fraser</t>
  </si>
  <si>
    <t>Ryan Ennis</t>
  </si>
  <si>
    <t>Charley Charest</t>
  </si>
  <si>
    <t>Malak Anwar</t>
  </si>
  <si>
    <t>Sofia Dowling</t>
  </si>
  <si>
    <t>Ryann Erechook</t>
  </si>
  <si>
    <t>Victoria Beschell</t>
  </si>
  <si>
    <t>Scarlett Stanton</t>
  </si>
  <si>
    <t>Miranda Dong</t>
  </si>
  <si>
    <t>Avni Tate</t>
  </si>
  <si>
    <t>Harine Iynkkaran</t>
  </si>
  <si>
    <t>Isabella Felix Garcia</t>
  </si>
  <si>
    <t>Saja Dugdug</t>
  </si>
  <si>
    <t>Kurbaan Kuller</t>
  </si>
  <si>
    <t>Shabilah Muke</t>
  </si>
  <si>
    <t>Eveleen Kaur</t>
  </si>
  <si>
    <t>Dahlia Nelson</t>
  </si>
  <si>
    <t>Lily Gour</t>
  </si>
  <si>
    <t>Meera Ali</t>
  </si>
  <si>
    <t>Nihel Djati</t>
  </si>
  <si>
    <t>Youser Bakir</t>
  </si>
  <si>
    <t>Kennedy Wong</t>
  </si>
  <si>
    <t>Emily O'Keefe</t>
  </si>
  <si>
    <t>Brielle Cheng</t>
  </si>
  <si>
    <t>Jasleen Kalkat</t>
  </si>
  <si>
    <t>Alyssa Ting</t>
  </si>
  <si>
    <t>Mia Sethi</t>
  </si>
  <si>
    <t>Rena Robinson</t>
  </si>
  <si>
    <t>Aria Hamid</t>
  </si>
  <si>
    <t>Zulheika Jaswal</t>
  </si>
  <si>
    <t>Aryana Jerace</t>
  </si>
  <si>
    <t>Lola Nsair</t>
  </si>
  <si>
    <t>Rachel Cindric</t>
  </si>
  <si>
    <t>Evie Gill</t>
  </si>
  <si>
    <t>Roop Sivia</t>
  </si>
  <si>
    <t>Jasmehar Chahal</t>
  </si>
  <si>
    <t>Sibella McGuire</t>
  </si>
  <si>
    <t>Vicky Jia</t>
  </si>
  <si>
    <t>Zainab Shah</t>
  </si>
  <si>
    <t>Nevaeh Williams</t>
  </si>
  <si>
    <t>Violet Morin</t>
  </si>
  <si>
    <t>Ciara Medland</t>
  </si>
  <si>
    <t>Leyla Yalcin</t>
  </si>
  <si>
    <t>Ainslie Clark</t>
  </si>
  <si>
    <t>Emily Williams</t>
  </si>
  <si>
    <t>Charlie Bachor</t>
  </si>
  <si>
    <t>Ryan Dehghanpour</t>
  </si>
  <si>
    <t>Lawson Price</t>
  </si>
  <si>
    <t>Logan Ruecker</t>
  </si>
  <si>
    <t>Eric Yu</t>
  </si>
  <si>
    <t>Hudson Stawnicky</t>
  </si>
  <si>
    <t>Austin Zieba</t>
  </si>
  <si>
    <t>Malcolm Todd</t>
  </si>
  <si>
    <t>Maksim Maric</t>
  </si>
  <si>
    <t>Nathanael Alexander</t>
  </si>
  <si>
    <t>Nolan Short</t>
  </si>
  <si>
    <t>Gavin Morgan</t>
  </si>
  <si>
    <t>Avery Boulahya</t>
  </si>
  <si>
    <t>Kingston Helgren</t>
  </si>
  <si>
    <t>Lochlan Gallaher</t>
  </si>
  <si>
    <t>Duncan Carpenter</t>
  </si>
  <si>
    <t>Andres Rodriguez</t>
  </si>
  <si>
    <t>Jason Xu</t>
  </si>
  <si>
    <t>Sebastien Penno</t>
  </si>
  <si>
    <t>Liam Jones</t>
  </si>
  <si>
    <t>Harper Wright</t>
  </si>
  <si>
    <t>Willis Dam</t>
  </si>
  <si>
    <t>Niall Dalton</t>
  </si>
  <si>
    <t>Winston Mosaico</t>
  </si>
  <si>
    <t>Kinan Juha</t>
  </si>
  <si>
    <t>Lucas Malouin</t>
  </si>
  <si>
    <t>Adam Moussa</t>
  </si>
  <si>
    <t>Dylan Izquierdo</t>
  </si>
  <si>
    <t>Bennett Martin</t>
  </si>
  <si>
    <t>Evander Ah-Kim-Natchie</t>
  </si>
  <si>
    <t>Jake Cox</t>
  </si>
  <si>
    <t>Jax Kuefler</t>
  </si>
  <si>
    <t>Rayn Cram</t>
  </si>
  <si>
    <t>Daniel Salmon</t>
  </si>
  <si>
    <t>Rystan Shunmugam</t>
  </si>
  <si>
    <t>Anant Var</t>
  </si>
  <si>
    <t>Linus Jin</t>
  </si>
  <si>
    <t>Ryley Denis</t>
  </si>
  <si>
    <t>Lucas Hancock</t>
  </si>
  <si>
    <t>Lennox Boyd</t>
  </si>
  <si>
    <t>Nathan Thompson</t>
  </si>
  <si>
    <t>Leo Wang</t>
  </si>
  <si>
    <t>Chase Tames</t>
  </si>
  <si>
    <t>Roman Naseri</t>
  </si>
  <si>
    <t>Nevan Middleton</t>
  </si>
  <si>
    <t>Lemuel Onwudiwe</t>
  </si>
  <si>
    <t>Marlan Gill</t>
  </si>
  <si>
    <t>James Fugelberg</t>
  </si>
  <si>
    <t>William Brenan</t>
  </si>
  <si>
    <t>Maksim Ivanov</t>
  </si>
  <si>
    <t>Aniq Bhimani</t>
  </si>
  <si>
    <t>Finn Brady</t>
  </si>
  <si>
    <t>Vincent Ma</t>
  </si>
  <si>
    <t>Cole Pogue</t>
  </si>
  <si>
    <t>Ethan Wilten</t>
  </si>
  <si>
    <t>Darien Robinson Machuca</t>
  </si>
  <si>
    <t>Nolan Wittmeier</t>
  </si>
  <si>
    <t>Piram Ramana</t>
  </si>
  <si>
    <t>Jan Reimer</t>
  </si>
  <si>
    <t>Marek Werbicki</t>
  </si>
  <si>
    <t>Amadeo Reid</t>
  </si>
  <si>
    <t>Arlo Brown</t>
  </si>
  <si>
    <t>Siming Li</t>
  </si>
  <si>
    <t>Syed Naim Abbas</t>
  </si>
  <si>
    <t>Ty Dunford</t>
  </si>
  <si>
    <t>Johnathan Brown</t>
  </si>
  <si>
    <t>Levi Ablorh</t>
  </si>
  <si>
    <t>Brody Ceaser</t>
  </si>
  <si>
    <t>Nico Brander</t>
  </si>
  <si>
    <t>Armaan Sandhu</t>
  </si>
  <si>
    <t>Adam Seabrook</t>
  </si>
  <si>
    <t>Anvay Jaiswal</t>
  </si>
  <si>
    <t>Landon Thiem</t>
  </si>
  <si>
    <t>Chase Turenne</t>
  </si>
  <si>
    <t>Jayden Arthurs</t>
  </si>
  <si>
    <t>Rio Blue</t>
  </si>
  <si>
    <t>Benjamin Greenshaw</t>
  </si>
  <si>
    <t>Max Kaminsky</t>
  </si>
  <si>
    <t>Owen Albert</t>
  </si>
  <si>
    <t>Maddox Gough</t>
  </si>
  <si>
    <t>Simon Harder</t>
  </si>
  <si>
    <t>Charles Fulton</t>
  </si>
  <si>
    <t>Ethan Cheung</t>
  </si>
  <si>
    <t>Davyd Shabanov</t>
  </si>
  <si>
    <t>Soren Partridge</t>
  </si>
  <si>
    <t>Finn Belanger</t>
  </si>
  <si>
    <t>Abdul-Rahman Bader</t>
  </si>
  <si>
    <t>Maseen Madi</t>
  </si>
  <si>
    <t>Aadil Oladapo</t>
  </si>
  <si>
    <t>Jafar Oweida</t>
  </si>
  <si>
    <t>Jimmy Hornberger</t>
  </si>
  <si>
    <t>Zayne Petluk</t>
  </si>
  <si>
    <t>Hansen Jin</t>
  </si>
  <si>
    <t>Jaxon Chamulke</t>
  </si>
  <si>
    <t>Kale Douglas</t>
  </si>
  <si>
    <t>Roman Robidas</t>
  </si>
  <si>
    <t>Anas Abubaker</t>
  </si>
  <si>
    <t>Nathan Huynh</t>
  </si>
  <si>
    <t>Quinton Maure</t>
  </si>
  <si>
    <t>Motasimbullah Abubaker</t>
  </si>
  <si>
    <t>Caleb Safinuk</t>
  </si>
  <si>
    <t>Jack Paton</t>
  </si>
  <si>
    <t>Muhammad Riyyan</t>
  </si>
  <si>
    <t>Aaditya Sharma</t>
  </si>
  <si>
    <t>Zaiden Loomes</t>
  </si>
  <si>
    <t>Reid Mullen</t>
  </si>
  <si>
    <t>Joshua Johnson</t>
  </si>
  <si>
    <t>Oliver Garries</t>
  </si>
  <si>
    <t>Owen Liang</t>
  </si>
  <si>
    <t>Hudson Bushell</t>
  </si>
  <si>
    <t>Jake Zhou</t>
  </si>
  <si>
    <t>George Waterton</t>
  </si>
  <si>
    <t>Bradyn Earnshaw</t>
  </si>
  <si>
    <t>Adeniyi Alogba</t>
  </si>
  <si>
    <t>Felix Sharman</t>
  </si>
  <si>
    <t>Isaiah Wedderburn</t>
  </si>
  <si>
    <t>Akram Al-Khatib</t>
  </si>
  <si>
    <t>Ethan Kenny</t>
  </si>
  <si>
    <t>Sai Campbell</t>
  </si>
  <si>
    <t>Shawn Connor</t>
  </si>
  <si>
    <t>Mobolaji Lawal</t>
  </si>
  <si>
    <t>Chason Ho</t>
  </si>
  <si>
    <t>Samuel Bolatito-Bello</t>
  </si>
  <si>
    <t>Eliana Pardo</t>
  </si>
  <si>
    <t>Angela Kinniburgh</t>
  </si>
  <si>
    <t>Isla Slavens</t>
  </si>
  <si>
    <t>West Edmonton Ch</t>
  </si>
  <si>
    <t>Sophia Dickie</t>
  </si>
  <si>
    <t>Sarah Tonnos</t>
  </si>
  <si>
    <t>Sophie Argent</t>
  </si>
  <si>
    <t>Amrit Dhuga</t>
  </si>
  <si>
    <t>Kate Schneider</t>
  </si>
  <si>
    <t>Thalsa Messouaf</t>
  </si>
  <si>
    <t>Isabella Wingrave</t>
  </si>
  <si>
    <t>Sophia Pamplona</t>
  </si>
  <si>
    <t>Gabrielle Graham</t>
  </si>
  <si>
    <t>Camden McGeachy</t>
  </si>
  <si>
    <t>Addy Poesch</t>
  </si>
  <si>
    <t>Celeste Zillo</t>
  </si>
  <si>
    <t>Kate Ingeldew</t>
  </si>
  <si>
    <t>Maryam Awad</t>
  </si>
  <si>
    <t>Reese Ainsworth</t>
  </si>
  <si>
    <t>Nyimer Soosay</t>
  </si>
  <si>
    <t>Charlotte Steward</t>
  </si>
  <si>
    <t>Veronica Shewchuk</t>
  </si>
  <si>
    <t>Zuzanna Zubik</t>
  </si>
  <si>
    <t>Julie Kwok</t>
  </si>
  <si>
    <t>Allison Hodgetts</t>
  </si>
  <si>
    <t>Ruhin Bandara</t>
  </si>
  <si>
    <t>Nevaya Popowich</t>
  </si>
  <si>
    <t>Insiyah Saeed</t>
  </si>
  <si>
    <t>Sam MacLellan</t>
  </si>
  <si>
    <t>Mara Stefaniuk</t>
  </si>
  <si>
    <t>Anna Doliuk</t>
  </si>
  <si>
    <t>Coddy Jose</t>
  </si>
  <si>
    <t>Ashlyn Kutanzi</t>
  </si>
  <si>
    <t>Mikayla Prest</t>
  </si>
  <si>
    <t>Majesty Galicia</t>
  </si>
  <si>
    <t>Dana Potapovich</t>
  </si>
  <si>
    <t>Nha Truong</t>
  </si>
  <si>
    <t>Mohammad Getty</t>
  </si>
  <si>
    <t>Bridget Parsons</t>
  </si>
  <si>
    <t>Maggie Chapman</t>
  </si>
  <si>
    <t>Brielle Hope Palmer</t>
  </si>
  <si>
    <t>Rylan Collins</t>
  </si>
  <si>
    <t>Brooklyn Johnson</t>
  </si>
  <si>
    <t>Ali Collins</t>
  </si>
  <si>
    <t>Mikayla Ocyo</t>
  </si>
  <si>
    <t>Amina Ferjani</t>
  </si>
  <si>
    <t>Baylee Weagant</t>
  </si>
  <si>
    <t>Kyla Birkigt</t>
  </si>
  <si>
    <t>Nevaeh Garbe</t>
  </si>
  <si>
    <t>Fatima Fawaz</t>
  </si>
  <si>
    <t>Cindy Mok</t>
  </si>
  <si>
    <t>Claire Hanna</t>
  </si>
  <si>
    <t>Stella Hary</t>
  </si>
  <si>
    <t>Narsha Kim</t>
  </si>
  <si>
    <t>India Cook</t>
  </si>
  <si>
    <t>Destiny Williams</t>
  </si>
  <si>
    <t>Brooklyn Nairn</t>
  </si>
  <si>
    <t>Ria Pathania</t>
  </si>
  <si>
    <t>Blake Watt</t>
  </si>
  <si>
    <t>Ariya Rajani</t>
  </si>
  <si>
    <t>Olivia MacRae</t>
  </si>
  <si>
    <t>Zoe McLean</t>
  </si>
  <si>
    <t>Amineh Brown</t>
  </si>
  <si>
    <t>Emmett Schmidt</t>
  </si>
  <si>
    <t>Antoni Dvorski</t>
  </si>
  <si>
    <t>Matteo Gambetti</t>
  </si>
  <si>
    <t>riley Westergaard</t>
  </si>
  <si>
    <t>Nathan Johnson</t>
  </si>
  <si>
    <t>Jack Dalin</t>
  </si>
  <si>
    <t>Alexandre Boute</t>
  </si>
  <si>
    <t>Jack Maltais</t>
  </si>
  <si>
    <t>Blake Kincade</t>
  </si>
  <si>
    <t>Mohamed Jabril</t>
  </si>
  <si>
    <t>Jack Cloran</t>
  </si>
  <si>
    <t>Isaiah Lalani</t>
  </si>
  <si>
    <t>Marcus Blinzer</t>
  </si>
  <si>
    <t>Michael Sutherland</t>
  </si>
  <si>
    <t>Dmitriy Dmitriev</t>
  </si>
  <si>
    <t>Mansur Isobaev</t>
  </si>
  <si>
    <t>Bennett Harrison</t>
  </si>
  <si>
    <t>Antonio Barbosa</t>
  </si>
  <si>
    <t>Colton MacDonald</t>
  </si>
  <si>
    <t>Max Ursino</t>
  </si>
  <si>
    <t>Matthew Pede</t>
  </si>
  <si>
    <t>Shep Meiklejohn</t>
  </si>
  <si>
    <t>Jon Walton</t>
  </si>
  <si>
    <t>Hunter Kinne</t>
  </si>
  <si>
    <t>Noel Smith</t>
  </si>
  <si>
    <t>Declan Winnington</t>
  </si>
  <si>
    <t>Rafael Sasseville</t>
  </si>
  <si>
    <t>Johnny Vihos</t>
  </si>
  <si>
    <t>Carter Kuzminski</t>
  </si>
  <si>
    <t>Isaac Lacroix</t>
  </si>
  <si>
    <t>Isaac Trucios</t>
  </si>
  <si>
    <t>Faris Al-Tamimi</t>
  </si>
  <si>
    <t>Carter Mah</t>
  </si>
  <si>
    <t>Hayden Sten</t>
  </si>
  <si>
    <t>Ben Stelting</t>
  </si>
  <si>
    <t>Grady Shesky</t>
  </si>
  <si>
    <t>Graydon Perret</t>
  </si>
  <si>
    <t>Alex Walton</t>
  </si>
  <si>
    <t>Chase Allaby</t>
  </si>
  <si>
    <t>Brett Turenne</t>
  </si>
  <si>
    <t>Jacob DeCou</t>
  </si>
  <si>
    <t>Ronin Hoeppner</t>
  </si>
  <si>
    <t>Daniel Chizewski</t>
  </si>
  <si>
    <t>Jeffrey Xu</t>
  </si>
  <si>
    <t>Elliot Newton</t>
  </si>
  <si>
    <t>Thomas McQuilter</t>
  </si>
  <si>
    <t>Jared Bjorklund</t>
  </si>
  <si>
    <t>Holden Brander</t>
  </si>
  <si>
    <t>Ahmed Meshref</t>
  </si>
  <si>
    <t>Yaseen Hassan</t>
  </si>
  <si>
    <t>Logan Litke</t>
  </si>
  <si>
    <t>Chase Jackson</t>
  </si>
  <si>
    <t>Izaak Boekestyn</t>
  </si>
  <si>
    <t>Aaron Stobbe</t>
  </si>
  <si>
    <t>Bentley Carpenter</t>
  </si>
  <si>
    <t>Ryan Chan</t>
  </si>
  <si>
    <t>William Martin</t>
  </si>
  <si>
    <t>Nate Holmes</t>
  </si>
  <si>
    <t>Sean Cruz</t>
  </si>
  <si>
    <t>Charlie Tesolin</t>
  </si>
  <si>
    <t>Nate McCarthy</t>
  </si>
  <si>
    <t>Maddex Mullins</t>
  </si>
  <si>
    <t>Matteo Ronato</t>
  </si>
  <si>
    <t>Lingkhaam Ho</t>
  </si>
  <si>
    <t>Russel Nordberg</t>
  </si>
  <si>
    <t>Tadeo Butchike</t>
  </si>
  <si>
    <t>Zul-Qarnain Odutayu</t>
  </si>
  <si>
    <t>Orane McPherson</t>
  </si>
  <si>
    <t>Lucas Padfield-Haag</t>
  </si>
  <si>
    <t>Talin Bajwa</t>
  </si>
  <si>
    <t>Lucas Ronato</t>
  </si>
  <si>
    <t>Alex Gislason</t>
  </si>
  <si>
    <t>Adrian Maheux</t>
  </si>
  <si>
    <t>Bradely Christoffersen</t>
  </si>
  <si>
    <t>Nevin Santhosh</t>
  </si>
  <si>
    <t>Mehtab Singh</t>
  </si>
  <si>
    <t>Salmaan Adeel</t>
  </si>
  <si>
    <t>Nathan Morley</t>
  </si>
  <si>
    <t>Kyro Arcand-Cook</t>
  </si>
  <si>
    <t>Obinna Ukaegbu</t>
  </si>
  <si>
    <t>Aakesh Goberhan</t>
  </si>
  <si>
    <t>Cean Joaquin</t>
  </si>
  <si>
    <t>Mattias Guerrero Uribe</t>
  </si>
  <si>
    <t>Deon Kerber</t>
  </si>
  <si>
    <t>Kieran Ennis</t>
  </si>
  <si>
    <t>Harper Daly</t>
  </si>
  <si>
    <t>River Yonge</t>
  </si>
  <si>
    <t>Amaya Bealer</t>
  </si>
  <si>
    <t>Libby Halberg</t>
  </si>
  <si>
    <t>Ivy Panteluk</t>
  </si>
  <si>
    <t>Amanda Gu</t>
  </si>
  <si>
    <t>Madeline Cooper</t>
  </si>
  <si>
    <t>Taylin Legault</t>
  </si>
  <si>
    <t>Scarlett Binder</t>
  </si>
  <si>
    <t>Ava Luchkovich</t>
  </si>
  <si>
    <t>Annie Wang</t>
  </si>
  <si>
    <t>Novah Bresler</t>
  </si>
  <si>
    <t>Naomi Rek</t>
  </si>
  <si>
    <t>Cathy Zhang</t>
  </si>
  <si>
    <t>Peyton LaBelle</t>
  </si>
  <si>
    <t>Veda Lee</t>
  </si>
  <si>
    <t>Hadley Dawson</t>
  </si>
  <si>
    <t>Isabelle Brechtel</t>
  </si>
  <si>
    <t>Alice Leoni</t>
  </si>
  <si>
    <t>Ramona Khanna</t>
  </si>
  <si>
    <t>Reese Wills</t>
  </si>
  <si>
    <t>Evelyn Adams</t>
  </si>
  <si>
    <t>Annie Weber</t>
  </si>
  <si>
    <t>Mila Boisvert</t>
  </si>
  <si>
    <t>Ziyi Dai</t>
  </si>
  <si>
    <t>Demilola Akinola</t>
  </si>
  <si>
    <t>Avalynn Latter</t>
  </si>
  <si>
    <t>Kiana Hertlein</t>
  </si>
  <si>
    <t>Eve Mandis</t>
  </si>
  <si>
    <t>Hailey Gagnon</t>
  </si>
  <si>
    <t>Aissata Kaba</t>
  </si>
  <si>
    <t>Alice Turnbull</t>
  </si>
  <si>
    <t>Brynley Fraser</t>
  </si>
  <si>
    <t>Brooklyn Ly</t>
  </si>
  <si>
    <t>MacKenzie Pearson</t>
  </si>
  <si>
    <t>Kaylin Robinson</t>
  </si>
  <si>
    <t>Kaybrie Collins</t>
  </si>
  <si>
    <t>Kenzie Ramoutar</t>
  </si>
  <si>
    <t>Argyll Centre</t>
  </si>
  <si>
    <t>Kaitlyn Whitmore</t>
  </si>
  <si>
    <t>Siena Smalling</t>
  </si>
  <si>
    <t>Maeve Legare</t>
  </si>
  <si>
    <t>Ronan Morrow</t>
  </si>
  <si>
    <t>Lane Murphy</t>
  </si>
  <si>
    <t>Eric Gislason</t>
  </si>
  <si>
    <t>Oscar Hanki</t>
  </si>
  <si>
    <t>Mateus Hitesman</t>
  </si>
  <si>
    <t>Julian Engelman</t>
  </si>
  <si>
    <t>Jack Girard</t>
  </si>
  <si>
    <t>Marcus Capetillo</t>
  </si>
  <si>
    <t>Elliott McGinnis</t>
  </si>
  <si>
    <t>Smith Strank</t>
  </si>
  <si>
    <t>Matthew Gerbacio Edwards</t>
  </si>
  <si>
    <t>Amir Alin</t>
  </si>
  <si>
    <t>Raidi Hoxha</t>
  </si>
  <si>
    <t>Callum Taylor</t>
  </si>
  <si>
    <t>Malek Wol</t>
  </si>
  <si>
    <t>Noah Salazar</t>
  </si>
  <si>
    <t>Malcolm Delisle</t>
  </si>
  <si>
    <t>Sadeq Mohammadi</t>
  </si>
  <si>
    <t>Rowan Gready</t>
  </si>
  <si>
    <t>Arlin Bolz</t>
  </si>
  <si>
    <t>Lincoln Wood</t>
  </si>
  <si>
    <t>Enrique Gerbacio Edwards</t>
  </si>
  <si>
    <t>Christian Potter</t>
  </si>
  <si>
    <t>Leif Kochan</t>
  </si>
  <si>
    <t>Hayden Hendra</t>
  </si>
  <si>
    <t>Rayan Pearcey</t>
  </si>
  <si>
    <t>Oak Naicken</t>
  </si>
  <si>
    <t>Everett Lux</t>
  </si>
  <si>
    <t>Jordan Pearcey</t>
  </si>
  <si>
    <t>Jude Dhanoa</t>
  </si>
  <si>
    <t>Logan Finlay</t>
  </si>
  <si>
    <t>Piers Fitzsimmons Frey</t>
  </si>
  <si>
    <t>Clancy Hyland</t>
  </si>
  <si>
    <t>Maximus Reid</t>
  </si>
  <si>
    <t>Adem Alami</t>
  </si>
  <si>
    <t>Osiris Walter</t>
  </si>
  <si>
    <t>Carson Foss</t>
  </si>
  <si>
    <t>Zaidyn Bathusha</t>
  </si>
  <si>
    <t>Aadesh Kajanthan</t>
  </si>
  <si>
    <t>Jasper Anderson</t>
  </si>
  <si>
    <t>Emmett Ramoutar</t>
  </si>
  <si>
    <t>Sammy Laisi</t>
  </si>
  <si>
    <t>Dominic Vribe montoya</t>
  </si>
  <si>
    <t>Kamal Izeldin</t>
  </si>
  <si>
    <t>Declan Fowler</t>
  </si>
  <si>
    <t>Carter Barr</t>
  </si>
  <si>
    <t>Ishan Pratheenpan</t>
  </si>
  <si>
    <t>Damien Ramoutar</t>
  </si>
  <si>
    <t>Archer Schoepp</t>
  </si>
  <si>
    <t>Jaxon Anderson</t>
  </si>
  <si>
    <t>Emmett Adams</t>
  </si>
  <si>
    <t>Brooklyn Cooper</t>
  </si>
  <si>
    <t>Hanan Semaine</t>
  </si>
  <si>
    <t>Alivia Kalyta</t>
  </si>
  <si>
    <t>Ava Mrzljak</t>
  </si>
  <si>
    <t>Avery Dennis</t>
  </si>
  <si>
    <t>Finley Penning-Cookson</t>
  </si>
  <si>
    <t>Brinley Bernard</t>
  </si>
  <si>
    <t>Mina I.</t>
  </si>
  <si>
    <t>Evy Elko</t>
  </si>
  <si>
    <t>Emberly Cranford</t>
  </si>
  <si>
    <t>Elaine Huang</t>
  </si>
  <si>
    <t>Lina Jadaan</t>
  </si>
  <si>
    <t>Julia Neeser</t>
  </si>
  <si>
    <t>Clara Petaske</t>
  </si>
  <si>
    <t>Lutana Alexis</t>
  </si>
  <si>
    <t>Sofia Marquez</t>
  </si>
  <si>
    <t>Isla Webster</t>
  </si>
  <si>
    <t>Alia Khan</t>
  </si>
  <si>
    <t>Betsy McIntosh</t>
  </si>
  <si>
    <t>Hamidah Yussuf</t>
  </si>
  <si>
    <t>Lydia Unknown</t>
  </si>
  <si>
    <t>Francesca Huget</t>
  </si>
  <si>
    <t>Violet Laurie</t>
  </si>
  <si>
    <t>Heba Sager</t>
  </si>
  <si>
    <t>Jenna Belisle</t>
  </si>
  <si>
    <t>Taliya Merei</t>
  </si>
  <si>
    <t>Addison Gilbert</t>
  </si>
  <si>
    <t>Harlow Stuckless</t>
  </si>
  <si>
    <t>Scarlet Grogan</t>
  </si>
  <si>
    <t>Reet Rai</t>
  </si>
  <si>
    <t>Eve Goyeau</t>
  </si>
  <si>
    <t>Diya Emani</t>
  </si>
  <si>
    <t>Sophia Q</t>
  </si>
  <si>
    <t>Emma Caulfield</t>
  </si>
  <si>
    <t>Alitzia Bruzdzinski</t>
  </si>
  <si>
    <t>Alayna Lewis</t>
  </si>
  <si>
    <t>Lema Habibzai</t>
  </si>
  <si>
    <t>Delilah Soukoreff</t>
  </si>
  <si>
    <t>Jayden Charles</t>
  </si>
  <si>
    <t>Vivienne Waskiewich</t>
  </si>
  <si>
    <t>Ariela Kyle</t>
  </si>
  <si>
    <t>Ava Mendez</t>
  </si>
  <si>
    <t>Bartwal Hemanji</t>
  </si>
  <si>
    <t>Gurneer Sangha</t>
  </si>
  <si>
    <t>Ajooni Maan</t>
  </si>
  <si>
    <t>Ava Leonty</t>
  </si>
  <si>
    <t>Amaiah Johná</t>
  </si>
  <si>
    <t>Griffin Pollock</t>
  </si>
  <si>
    <t>Charlie Dickson</t>
  </si>
  <si>
    <t>Reuben Straga</t>
  </si>
  <si>
    <t>Lucas Adams</t>
  </si>
  <si>
    <t>Lucas Tremblay</t>
  </si>
  <si>
    <t>Kyle Iitaka</t>
  </si>
  <si>
    <t>Calvin Hamilton</t>
  </si>
  <si>
    <t>Rayan Boulgana</t>
  </si>
  <si>
    <t>Alex Janvier</t>
  </si>
  <si>
    <t>Eniola Babatunde</t>
  </si>
  <si>
    <t>Marcus Cairo</t>
  </si>
  <si>
    <t>Simon Weber</t>
  </si>
  <si>
    <t>Eddie Estabrooks</t>
  </si>
  <si>
    <t>Ziyan Melani</t>
  </si>
  <si>
    <t>Jonah Sommerfeldt</t>
  </si>
  <si>
    <t>Taylor Crane-Hunter</t>
  </si>
  <si>
    <t>Basil Orser</t>
  </si>
  <si>
    <t>Heath MacPhie</t>
  </si>
  <si>
    <t>Robert Miao</t>
  </si>
  <si>
    <t>Ishaan Ahluwalia</t>
  </si>
  <si>
    <t>Liam Hertlein</t>
  </si>
  <si>
    <t>Henry Magee</t>
  </si>
  <si>
    <t>Curan Robbins</t>
  </si>
  <si>
    <t>Griffin Kieller</t>
  </si>
  <si>
    <t>Suleyman Dadashov</t>
  </si>
  <si>
    <t>Yiran Ma</t>
  </si>
  <si>
    <t>Theron Ladd</t>
  </si>
  <si>
    <t>Malcolm Redel</t>
  </si>
  <si>
    <t>Balam Penunuri McCaskill</t>
  </si>
  <si>
    <t>Sahej Matharu</t>
  </si>
  <si>
    <t>Dave Arora</t>
  </si>
  <si>
    <t>Jiyaan Gupta</t>
  </si>
  <si>
    <t>Logan Noseworthy</t>
  </si>
  <si>
    <t>Asher Talbot</t>
  </si>
  <si>
    <t>Amarveer Thind</t>
  </si>
  <si>
    <t>Fahad Alzahrani</t>
  </si>
  <si>
    <t>Grant Dubois</t>
  </si>
  <si>
    <t>Fares Zidan</t>
  </si>
  <si>
    <t>Aarav Thakur</t>
  </si>
  <si>
    <t>Royvir Kang</t>
  </si>
  <si>
    <t>Anshumaan Narayan</t>
  </si>
  <si>
    <t>Lawson Chu</t>
  </si>
  <si>
    <t>Jad Kadri</t>
  </si>
  <si>
    <t>Emmett Loghin</t>
  </si>
  <si>
    <t>Riley Darrah</t>
  </si>
  <si>
    <t>Nicholas Lai</t>
  </si>
  <si>
    <t>Kaleb Thomas</t>
  </si>
  <si>
    <t>Kensa Morrow</t>
  </si>
  <si>
    <t>Lexie Villarica</t>
  </si>
  <si>
    <t>Rosara Williams</t>
  </si>
  <si>
    <t>Addison Taylor</t>
  </si>
  <si>
    <t>Lauren Beare</t>
  </si>
  <si>
    <t>Olivia Cabigon</t>
  </si>
  <si>
    <t>Nora Penner</t>
  </si>
  <si>
    <t>Myka Giduk</t>
  </si>
  <si>
    <t>Jayda Mercer</t>
  </si>
  <si>
    <t>Ellis Fuchs</t>
  </si>
  <si>
    <t>Anna Ruban</t>
  </si>
  <si>
    <t>Madelaine Obert</t>
  </si>
  <si>
    <t>Anneliese Obert</t>
  </si>
  <si>
    <t>Rielle Wrightsell</t>
  </si>
  <si>
    <t>Emily Robertson</t>
  </si>
  <si>
    <t>Elizabeth Dobbin</t>
  </si>
  <si>
    <t>Rosa Turcios-Reyes</t>
  </si>
  <si>
    <t>Rahma Ahmed</t>
  </si>
  <si>
    <t>Avery Switzer</t>
  </si>
  <si>
    <t>Tatiana Acojedo</t>
  </si>
  <si>
    <t>Hasiafaye Iva Kiss</t>
  </si>
  <si>
    <t>Liane Serna</t>
  </si>
  <si>
    <t>Malina Magnan</t>
  </si>
  <si>
    <t>Bria Potter</t>
  </si>
  <si>
    <t>Giselle Finlay</t>
  </si>
  <si>
    <t>Karmah Baz</t>
  </si>
  <si>
    <t>Amna Suljkic</t>
  </si>
  <si>
    <t>Zoe Silvano</t>
  </si>
  <si>
    <t>Kelsey He</t>
  </si>
  <si>
    <t>Charlotte Beattie</t>
  </si>
  <si>
    <t>Leanne Tarnavsky</t>
  </si>
  <si>
    <t>Amy Zwiers</t>
  </si>
  <si>
    <t>Lemar Elcuma</t>
  </si>
  <si>
    <t>Olivia Matharu</t>
  </si>
  <si>
    <t>Kennedy Severson</t>
  </si>
  <si>
    <t>Athena Gray</t>
  </si>
  <si>
    <t>Silas Ewasiuk</t>
  </si>
  <si>
    <t>Caleb Kalyta</t>
  </si>
  <si>
    <t>Ben Kalinocka</t>
  </si>
  <si>
    <t>Finn Gibb</t>
  </si>
  <si>
    <t>Maxwell Luchkovich</t>
  </si>
  <si>
    <t>Robert Pinder</t>
  </si>
  <si>
    <t>Benson Douglas</t>
  </si>
  <si>
    <t>Elliott Gibb</t>
  </si>
  <si>
    <t>Meyonohk</t>
  </si>
  <si>
    <t>Leo Palahusynets</t>
  </si>
  <si>
    <t>Micha Graves</t>
  </si>
  <si>
    <t>Ben Owczarek</t>
  </si>
  <si>
    <t>Adam Salmon</t>
  </si>
  <si>
    <t>Kayden Lee</t>
  </si>
  <si>
    <t>Pierce Briggs</t>
  </si>
  <si>
    <t>Grayson Roberts</t>
  </si>
  <si>
    <t>Owen Beebe</t>
  </si>
  <si>
    <t>Mohamed Etorki</t>
  </si>
  <si>
    <t>Ayrton Thong</t>
  </si>
  <si>
    <t>Omar Juha</t>
  </si>
  <si>
    <t>Lucas Hamilton</t>
  </si>
  <si>
    <t>Miles Volk</t>
  </si>
  <si>
    <t>Youssef Almosleh</t>
  </si>
  <si>
    <t>Arjun Swatch</t>
  </si>
  <si>
    <t>Zekrya Akbari</t>
  </si>
  <si>
    <t>Kierce Loader</t>
  </si>
  <si>
    <t>Marcus Butchike</t>
  </si>
  <si>
    <t>Rayyan Adam</t>
  </si>
  <si>
    <t>Gilbert Zhao</t>
  </si>
  <si>
    <t>Jack Lee</t>
  </si>
  <si>
    <t>Alex Ollis</t>
  </si>
  <si>
    <t>Ameen Najmeddine</t>
  </si>
  <si>
    <t>Kaiden Adatia</t>
  </si>
  <si>
    <t>Marcus Fatona</t>
  </si>
  <si>
    <t>Mateo Patilea</t>
  </si>
  <si>
    <t>Miles Turnbull</t>
  </si>
  <si>
    <t>Hayden Berger</t>
  </si>
  <si>
    <t>Ryan Sammack</t>
  </si>
  <si>
    <t>Lotfallha Orfani</t>
  </si>
  <si>
    <t>Arad Farhangi</t>
  </si>
  <si>
    <t>Faheem Yussuf</t>
  </si>
  <si>
    <t>Tim Blinde</t>
  </si>
  <si>
    <t>Matthias Thompson</t>
  </si>
  <si>
    <t>Charlotte Gibb</t>
  </si>
  <si>
    <t>Bree Gibb</t>
  </si>
  <si>
    <t>Kylie Ogden</t>
  </si>
  <si>
    <t>Savanna Goodfellow</t>
  </si>
  <si>
    <t>Avery Burrows</t>
  </si>
  <si>
    <t>SiAn Qiu</t>
  </si>
  <si>
    <t>Madisyn Blair</t>
  </si>
  <si>
    <t>Ebony Reid-Cote</t>
  </si>
  <si>
    <t>Janet Drake</t>
  </si>
  <si>
    <t>Maya Douglas</t>
  </si>
  <si>
    <t>Metha D'Amico</t>
  </si>
  <si>
    <t>Josie Campbell</t>
  </si>
  <si>
    <t>Doaa Sager</t>
  </si>
  <si>
    <t>Ashley Rust</t>
  </si>
  <si>
    <t>Milcah Mesen Tavarez</t>
  </si>
  <si>
    <t>Hannah McHemwa</t>
  </si>
  <si>
    <t>Salam Alfadael</t>
  </si>
  <si>
    <t>Yana Roscoff</t>
  </si>
  <si>
    <t>Hailey Caron</t>
  </si>
  <si>
    <t>Hayden Harvey</t>
  </si>
  <si>
    <t>Beckett Belle</t>
  </si>
  <si>
    <t>Noah Cork</t>
  </si>
  <si>
    <t>Maksim Slijepievic</t>
  </si>
  <si>
    <t>Jacob Sommerfeldt</t>
  </si>
  <si>
    <t>Paul Cork</t>
  </si>
  <si>
    <t>Levon Khanna</t>
  </si>
  <si>
    <t>Ben Desautels</t>
  </si>
  <si>
    <t>Liam Turnell</t>
  </si>
  <si>
    <t>Declan McEleney</t>
  </si>
  <si>
    <t>Rafe Davidson</t>
  </si>
  <si>
    <t>Chung Kevin</t>
  </si>
  <si>
    <t>Abdullah Alaffash</t>
  </si>
  <si>
    <t>Declan Hansen</t>
  </si>
  <si>
    <t>Arien Thomsen</t>
  </si>
  <si>
    <t>Monthe Agbor</t>
  </si>
  <si>
    <t>Farhan Alamyar</t>
  </si>
  <si>
    <t>Adam Raboudi</t>
  </si>
  <si>
    <t>Marko Lukic</t>
  </si>
  <si>
    <t>Rylee Tucker</t>
  </si>
  <si>
    <t>Darian Deo</t>
  </si>
  <si>
    <t>Aaron Cheng</t>
  </si>
  <si>
    <t>Gavin Rek</t>
  </si>
  <si>
    <t>Moumen Khellef</t>
  </si>
  <si>
    <t>Latif Omar</t>
  </si>
  <si>
    <t>Bentley Anderson</t>
  </si>
  <si>
    <t>Lucas Loghin</t>
  </si>
  <si>
    <t>Benicio Riquelme</t>
  </si>
  <si>
    <t>Jude Malki</t>
  </si>
  <si>
    <t>Mohannad Abdulbari</t>
  </si>
  <si>
    <t>Ayrick Kadkhodaei</t>
  </si>
  <si>
    <t>Mustafa Khan</t>
  </si>
  <si>
    <t>Lakshanaa Lokesh</t>
  </si>
  <si>
    <t>Sofia Brar</t>
  </si>
  <si>
    <t>Chloe Paul</t>
  </si>
  <si>
    <t>Sophia Goodfellow</t>
  </si>
  <si>
    <t>Seher Vinayak</t>
  </si>
  <si>
    <t>Charlotte Bachmann</t>
  </si>
  <si>
    <t>Zoyha Waransi</t>
  </si>
  <si>
    <t>[Due to weather conditions, order of finish not recorded for most athletes.]</t>
  </si>
  <si>
    <t>[Due to weather conditions, order of finish not recorded.]</t>
  </si>
  <si>
    <t>[Due to weather conditions, order of finish not recorded for many athletes.]</t>
  </si>
  <si>
    <t>Maisie Murnaghan</t>
  </si>
  <si>
    <t>Brielle Assaly</t>
  </si>
  <si>
    <t>Shiloh Unknown</t>
  </si>
  <si>
    <t>Keira Klein</t>
  </si>
  <si>
    <t>Amra Mehic</t>
  </si>
  <si>
    <t>Naveah McLeod</t>
  </si>
  <si>
    <t>Gabby Bai</t>
  </si>
  <si>
    <t>Christine Adejumo</t>
  </si>
  <si>
    <t>Izel Ramirez Ruiz</t>
  </si>
  <si>
    <t>Soraya Hafez</t>
  </si>
  <si>
    <t>Mary Sobkow</t>
  </si>
  <si>
    <t>Lamont</t>
  </si>
  <si>
    <t>Meriyem Abubeker</t>
  </si>
  <si>
    <t>Maluk Hassab</t>
  </si>
  <si>
    <t>Sophia Hussain</t>
  </si>
  <si>
    <t>Amelia Beard</t>
  </si>
  <si>
    <t>Wajd Jabril</t>
  </si>
  <si>
    <t>Quinn Dickinson</t>
  </si>
  <si>
    <t>Mariyamawit Tefera</t>
  </si>
  <si>
    <t>Saisana Bandi</t>
  </si>
  <si>
    <t>Mishika Patel</t>
  </si>
  <si>
    <t>Natalia Lavalee</t>
  </si>
  <si>
    <t>Kenzie Gorniak</t>
  </si>
  <si>
    <t>Amelia Smith</t>
  </si>
  <si>
    <t>Hailey McEachern</t>
  </si>
  <si>
    <t>Isolde LeVesconte</t>
  </si>
  <si>
    <t>Olivia Amyot</t>
  </si>
  <si>
    <t>Willow Horkey</t>
  </si>
  <si>
    <t>Ashling Purves</t>
  </si>
  <si>
    <t>Brianna Blumenthal</t>
  </si>
  <si>
    <t>Mia Eckersley</t>
  </si>
  <si>
    <t>Vanessa Jia</t>
  </si>
  <si>
    <t>Kato Coutts Aquilar</t>
  </si>
  <si>
    <t>Seoinaid Khann</t>
  </si>
  <si>
    <t>4 </t>
  </si>
  <si>
    <t>Meghan Murphy</t>
  </si>
  <si>
    <t>Maya Nordstrom</t>
  </si>
  <si>
    <t>Keerat Sumal</t>
  </si>
  <si>
    <t>Anaya Nagra</t>
  </si>
  <si>
    <t>Ravleen Kaur</t>
  </si>
  <si>
    <t>Sophia Michel</t>
  </si>
  <si>
    <t>Lola Kaliszuk</t>
  </si>
  <si>
    <t>Iliana Lung</t>
  </si>
  <si>
    <t>Katie Davey</t>
  </si>
  <si>
    <t>Charlotte McLeod</t>
  </si>
  <si>
    <t>Tiyamike Banda</t>
  </si>
  <si>
    <t>Palak Bamrah</t>
  </si>
  <si>
    <t>Aishman Gill</t>
  </si>
  <si>
    <t>Zoey Terry</t>
  </si>
  <si>
    <t>Simrat Bhandal</t>
  </si>
  <si>
    <t>Talya Abbas</t>
  </si>
  <si>
    <t>Sehaj Waraich</t>
  </si>
  <si>
    <t>Victoria Patzalek</t>
  </si>
  <si>
    <t>Suhaila Salim</t>
  </si>
  <si>
    <t>Sara Kroetsch</t>
  </si>
  <si>
    <t>Lexi Sandy</t>
  </si>
  <si>
    <t>Claire Stelnicki</t>
  </si>
  <si>
    <t>Addi Odsen</t>
  </si>
  <si>
    <t>Thansika Anitha</t>
  </si>
  <si>
    <t>Mckenzie Legare</t>
  </si>
  <si>
    <t>Zellah Skaley</t>
  </si>
  <si>
    <t>Amira Marah</t>
  </si>
  <si>
    <t>Guneet Kaur</t>
  </si>
  <si>
    <t>Joyeuse Mutimuk</t>
  </si>
  <si>
    <t>Danika Herman</t>
  </si>
  <si>
    <t>Saihaj Grewal</t>
  </si>
  <si>
    <t>Addison Neufeld</t>
  </si>
  <si>
    <t>K'Enna Duttenhoffer</t>
  </si>
  <si>
    <t>Gurseerat Sandhu</t>
  </si>
  <si>
    <t>Keya Upadhyay</t>
  </si>
  <si>
    <t>Kavni Upadhyay</t>
  </si>
  <si>
    <t>Madison Johnson</t>
  </si>
  <si>
    <t>Keira Settee</t>
  </si>
  <si>
    <t>Chloe Teppin</t>
  </si>
  <si>
    <t>Tanvir Chahal</t>
  </si>
  <si>
    <t>Zaithwa Campbell</t>
  </si>
  <si>
    <t>Zara Asim</t>
  </si>
  <si>
    <t>Sophia Doyle</t>
  </si>
  <si>
    <t>Alexy Argete</t>
  </si>
  <si>
    <t>Maesyn Burger</t>
  </si>
  <si>
    <t>Ayesha Latif</t>
  </si>
  <si>
    <t>Agamjot Ganda</t>
  </si>
  <si>
    <t>Ella Hartman</t>
  </si>
  <si>
    <t>Lilliana Carroll-Quinter</t>
  </si>
  <si>
    <t>Jasnique Dhaliwal</t>
  </si>
  <si>
    <t>Harveen Virdi</t>
  </si>
  <si>
    <t>Inayat Dhillon</t>
  </si>
  <si>
    <t>Feyza Alcman</t>
  </si>
  <si>
    <t>Fardoza Hersi</t>
  </si>
  <si>
    <t>Duaa Fatima</t>
  </si>
  <si>
    <t>Melany Arera</t>
  </si>
  <si>
    <t>Faiza Hersi</t>
  </si>
  <si>
    <t>Lynden Ferris-Moskal</t>
  </si>
  <si>
    <t>Arthur Tilgmann</t>
  </si>
  <si>
    <t>Wasiullah Hamdard</t>
  </si>
  <si>
    <t>Mason Brown</t>
  </si>
  <si>
    <t>Owen McCoy</t>
  </si>
  <si>
    <t>Evan Mansell</t>
  </si>
  <si>
    <t>Sam Buckner</t>
  </si>
  <si>
    <t>Tyson Connor</t>
  </si>
  <si>
    <t>Ben Wagg</t>
  </si>
  <si>
    <t>Kai Hwang</t>
  </si>
  <si>
    <t>Mace Nguyen</t>
  </si>
  <si>
    <t>Tanek Kaliszuk</t>
  </si>
  <si>
    <t>Jacob Lin</t>
  </si>
  <si>
    <t>Pierce Harper</t>
  </si>
  <si>
    <t>Sebastian Neal</t>
  </si>
  <si>
    <t>Daniyal R Rattansey</t>
  </si>
  <si>
    <t>Cohen D'Amico</t>
  </si>
  <si>
    <t>Avett Pierce</t>
  </si>
  <si>
    <t>Emmet Warner</t>
  </si>
  <si>
    <t>Henil Patel</t>
  </si>
  <si>
    <t>Declan Puttick</t>
  </si>
  <si>
    <t>Sahibjot Toor</t>
  </si>
  <si>
    <t>Sylas Amos</t>
  </si>
  <si>
    <t>Elliott Chua</t>
  </si>
  <si>
    <t>Julian Chaaban</t>
  </si>
  <si>
    <t>Cole Stanton </t>
  </si>
  <si>
    <t>Cameron Haarman</t>
  </si>
  <si>
    <t>Savroop Bajwa</t>
  </si>
  <si>
    <t>Naol Mohamed</t>
  </si>
  <si>
    <t>Tayana Mlambo</t>
  </si>
  <si>
    <t>Om Deshpande</t>
  </si>
  <si>
    <t>Everson Cha</t>
  </si>
  <si>
    <t>Summer Meng</t>
  </si>
  <si>
    <t>Bright Meng</t>
  </si>
  <si>
    <t>Kale Werthmann</t>
  </si>
  <si>
    <t>Xander Richards</t>
  </si>
  <si>
    <t>Jad El Mansouri</t>
  </si>
  <si>
    <t>Jaxx McIntyre</t>
  </si>
  <si>
    <t>Isaiah Blue</t>
  </si>
  <si>
    <t>Unknown Hirtvik</t>
  </si>
  <si>
    <t>Yousef Godarzi</t>
  </si>
  <si>
    <t>Kairav Bhullar</t>
  </si>
  <si>
    <t>Aariv Bhutani</t>
  </si>
  <si>
    <t>Rishik Bhutani</t>
  </si>
  <si>
    <t>Gurbir Riar</t>
  </si>
  <si>
    <t>Reklon Wasylciw</t>
  </si>
  <si>
    <t>Aditya Pant</t>
  </si>
  <si>
    <t>Ephram Oloye</t>
  </si>
  <si>
    <t>Lyibb Saied</t>
  </si>
  <si>
    <t>Nidesh Jagadeesan</t>
  </si>
  <si>
    <t>Ali Zoghaib</t>
  </si>
  <si>
    <t>Katelyn  Ma</t>
  </si>
  <si>
    <t>Riel Lamontage </t>
  </si>
  <si>
    <t>Kylie St. Denis</t>
  </si>
  <si>
    <t>Tatyanna Travis</t>
  </si>
  <si>
    <t>Selina Murji</t>
  </si>
  <si>
    <t>Ayah Williams</t>
  </si>
  <si>
    <t>Syrah Banga</t>
  </si>
  <si>
    <t>Elise Trudeau</t>
  </si>
  <si>
    <t>Anuhya Saneej Sujitha</t>
  </si>
  <si>
    <t>Lyric Hodgins</t>
  </si>
  <si>
    <t>Fayo Unknown</t>
  </si>
  <si>
    <t>Elise Grindlay</t>
  </si>
  <si>
    <t>Isla Van Straaten</t>
  </si>
  <si>
    <t>Vicky Meng</t>
  </si>
  <si>
    <t>Ava Robinson</t>
  </si>
  <si>
    <t>Agam Sohi</t>
  </si>
  <si>
    <t>Alexis Chenoweth</t>
  </si>
  <si>
    <t>Israa El Mansouri</t>
  </si>
  <si>
    <t>Annabel Dufra</t>
  </si>
  <si>
    <t>Sasha Roessier</t>
  </si>
  <si>
    <t>Lily Angus</t>
  </si>
  <si>
    <t>Jasmine Akogbe</t>
  </si>
  <si>
    <t>Harleen Kaur Sekhon</t>
  </si>
  <si>
    <t>Tript Khehra</t>
  </si>
  <si>
    <t>Sara Rassol</t>
  </si>
  <si>
    <t>Bryn Panelli</t>
  </si>
  <si>
    <t>Anniereet Kaur</t>
  </si>
  <si>
    <t>Chelsea Conner</t>
  </si>
  <si>
    <t>Madeline Pecush</t>
  </si>
  <si>
    <t>Eva Lawton</t>
  </si>
  <si>
    <t>Arfa Rafiq</t>
  </si>
  <si>
    <t>Siddhi Upadhyay</t>
  </si>
  <si>
    <t>Lana Bjelanovic</t>
  </si>
  <si>
    <t>Brynn Ohlmann</t>
  </si>
  <si>
    <t>Abigail Adair</t>
  </si>
  <si>
    <t>Brynn Dugas</t>
  </si>
  <si>
    <t>Georgia Fisher</t>
  </si>
  <si>
    <t>Tolu Oyeyemi</t>
  </si>
  <si>
    <t>Tantine Maisha</t>
  </si>
  <si>
    <t>Safa Adbi</t>
  </si>
  <si>
    <t>Lillian Stevenson O'Haga</t>
  </si>
  <si>
    <t>Charlotte Mantai</t>
  </si>
  <si>
    <t>Marissa Loh</t>
  </si>
  <si>
    <t>Xiaoyu Yu</t>
  </si>
  <si>
    <t>Teagan Bates</t>
  </si>
  <si>
    <t>Haylee Whitehead</t>
  </si>
  <si>
    <t>Arwa Abdulkadir</t>
  </si>
  <si>
    <t>Emmy Mbondo</t>
  </si>
  <si>
    <t>Avery Bryson</t>
  </si>
  <si>
    <t>Divleenjot Kaur</t>
  </si>
  <si>
    <t>Riddhi Upadhyay</t>
  </si>
  <si>
    <t>Mia Hamblin</t>
  </si>
  <si>
    <t>Shaye Meredith</t>
  </si>
  <si>
    <t>Rima Jallad</t>
  </si>
  <si>
    <t>Julliana Pestano</t>
  </si>
  <si>
    <t>Kaylynn Travis</t>
  </si>
  <si>
    <t>Prab Smagh</t>
  </si>
  <si>
    <t>Thalia Palmer</t>
  </si>
  <si>
    <t>Grace Dunlop</t>
  </si>
  <si>
    <t>Adedamisola Adeyanju</t>
  </si>
  <si>
    <t>Reva Pannu</t>
  </si>
  <si>
    <t>Rokaya Hussein</t>
  </si>
  <si>
    <t>Mythili Krishnaiyer</t>
  </si>
  <si>
    <t>Aangi Mehta</t>
  </si>
  <si>
    <t>Riya Sharma</t>
  </si>
  <si>
    <t>Shay Dowling</t>
  </si>
  <si>
    <t>Ajwa Asif</t>
  </si>
  <si>
    <t>Ariana Hossain</t>
  </si>
  <si>
    <t>Georgia Perrin</t>
  </si>
  <si>
    <t>Maryam Mursalova</t>
  </si>
  <si>
    <t>Mannat Bains</t>
  </si>
  <si>
    <t>Gurleen Mahal</t>
  </si>
  <si>
    <t>Gurnoor Kaur</t>
  </si>
  <si>
    <t>Seerit Cheema</t>
  </si>
  <si>
    <t>Tasneem Elimrani</t>
  </si>
  <si>
    <t>Shayma Seghaier</t>
  </si>
  <si>
    <t>Kaveen Birdy</t>
  </si>
  <si>
    <t>Alisha Chauhan</t>
  </si>
  <si>
    <t>Rashi Shah</t>
  </si>
  <si>
    <t>Louise Kim Lipinski</t>
  </si>
  <si>
    <t>Avneet Lidher</t>
  </si>
  <si>
    <t>Marine Unknown</t>
  </si>
  <si>
    <t>Hanna Sager Najera</t>
  </si>
  <si>
    <t>Brooklynn Wonnacott</t>
  </si>
  <si>
    <t>Maryam Najeeb</t>
  </si>
  <si>
    <t>Khadijah Shah</t>
  </si>
  <si>
    <t>Kenzi Jones</t>
  </si>
  <si>
    <t>Lucena Shah</t>
  </si>
  <si>
    <t>Mannat Brahvra</t>
  </si>
  <si>
    <t>Milla Aulakh</t>
  </si>
  <si>
    <t>Charlie Sinclair</t>
  </si>
  <si>
    <t>Marwa Fawad</t>
  </si>
  <si>
    <t>Kylee Donaldson</t>
  </si>
  <si>
    <t>Himanshi Mahey</t>
  </si>
  <si>
    <t>Tejas Kaur Gurna</t>
  </si>
  <si>
    <t>Logan Powell</t>
  </si>
  <si>
    <t>Maxson Kaplan</t>
  </si>
  <si>
    <t>Lukas Kuefler</t>
  </si>
  <si>
    <t>Ibrahim Dar</t>
  </si>
  <si>
    <t>Jake Wells</t>
  </si>
  <si>
    <t>Myles Rumsby</t>
  </si>
  <si>
    <t>Liam Brassard</t>
  </si>
  <si>
    <t>Jayden Lu</t>
  </si>
  <si>
    <t>Rudra Ahir</t>
  </si>
  <si>
    <t>SongYang Yu</t>
  </si>
  <si>
    <t>Mason Lee</t>
  </si>
  <si>
    <t>Nathan Deng</t>
  </si>
  <si>
    <t>Amir Gamada</t>
  </si>
  <si>
    <t>Zavi Reyes</t>
  </si>
  <si>
    <t>Hashmatullah Hamrad</t>
  </si>
  <si>
    <t>Cedric Hicks</t>
  </si>
  <si>
    <t>Isaac Wiebenga</t>
  </si>
  <si>
    <t>Sukhmun Kang</t>
  </si>
  <si>
    <t>Aikam Singh</t>
  </si>
  <si>
    <t>Braxton Dalby</t>
  </si>
  <si>
    <t>Sopulu Udoye</t>
  </si>
  <si>
    <t>Seif Hag Elsafi</t>
  </si>
  <si>
    <t>Easton Spring</t>
  </si>
  <si>
    <t>Tayten Blum</t>
  </si>
  <si>
    <t>Alex Prill</t>
  </si>
  <si>
    <t>Adonis Soto-Monterrossa</t>
  </si>
  <si>
    <t>Aarnav Kumar</t>
  </si>
  <si>
    <t>Bruce Hyland</t>
  </si>
  <si>
    <t>Joseph Joe-Joe</t>
  </si>
  <si>
    <t>Jagger Moorhouse-Jaud</t>
  </si>
  <si>
    <t>Keegan Hamm</t>
  </si>
  <si>
    <t>Aaron McCarthy</t>
  </si>
  <si>
    <t>Reyansh Prajapati</t>
  </si>
  <si>
    <t>Jaiveer Singh</t>
  </si>
  <si>
    <t>Deron Akerenwi</t>
  </si>
  <si>
    <t>Gurliv Dhaliwal</t>
  </si>
  <si>
    <t>Ashwin Jeganesan</t>
  </si>
  <si>
    <t>Raj Rajput</t>
  </si>
  <si>
    <t>Xavier Skaley</t>
  </si>
  <si>
    <t>Gurdass Bandesha</t>
  </si>
  <si>
    <t>Mohamed Badr</t>
  </si>
  <si>
    <t>Daniel Stiles</t>
  </si>
  <si>
    <t>Darasimi Olabode</t>
  </si>
  <si>
    <t>Alasdair McCormack</t>
  </si>
  <si>
    <t>Emran Avdal</t>
  </si>
  <si>
    <t>Connor McIvor</t>
  </si>
  <si>
    <t>Sukhjodh Singh</t>
  </si>
  <si>
    <t>Jarnail Gill</t>
  </si>
  <si>
    <t>Alex Hammell-McLavy</t>
  </si>
  <si>
    <t>Colson Shields</t>
  </si>
  <si>
    <t>Austin Collantes</t>
  </si>
  <si>
    <t>Mahbeer Jaman Adil</t>
  </si>
  <si>
    <t>Shiva Rampersad</t>
  </si>
  <si>
    <t>Gabriel Price</t>
  </si>
  <si>
    <t>Scott Wu</t>
  </si>
  <si>
    <t>Harshan Sekhon</t>
  </si>
  <si>
    <t>Manchat Jhajj</t>
  </si>
  <si>
    <t>Arinjay Sen</t>
  </si>
  <si>
    <t>Navith Ukwatte</t>
  </si>
  <si>
    <t>Rishabh Havish</t>
  </si>
  <si>
    <t>Rohan Juneja</t>
  </si>
  <si>
    <t>Jack Janssen</t>
  </si>
  <si>
    <t>Agamjot Lamba</t>
  </si>
  <si>
    <t>Liam Yellowbird</t>
  </si>
  <si>
    <t>Hamzah Khawaja</t>
  </si>
  <si>
    <t>Aditya Bhatt</t>
  </si>
  <si>
    <t>Jaxon Bednorz</t>
  </si>
  <si>
    <t>Percy Boateng</t>
  </si>
  <si>
    <t>Matteo Brzozka</t>
  </si>
  <si>
    <t>Siobhan Gillis</t>
  </si>
  <si>
    <t>Hardisty</t>
  </si>
  <si>
    <t>Arabelle Opper</t>
  </si>
  <si>
    <t>Eva Douglas</t>
  </si>
  <si>
    <t>Beth Kotylak</t>
  </si>
  <si>
    <t>Alma Tilgmann</t>
  </si>
  <si>
    <t>Aesha Abubeker</t>
  </si>
  <si>
    <t>Parasa Kashif</t>
  </si>
  <si>
    <t>Vanessa Schrader</t>
  </si>
  <si>
    <t>Karyse Johnson</t>
  </si>
  <si>
    <t>Abby Millar</t>
  </si>
  <si>
    <t>Lila Chua</t>
  </si>
  <si>
    <t>Ruby Turnell</t>
  </si>
  <si>
    <t>Hannah Wei</t>
  </si>
  <si>
    <t>Jurmahajan Unknown</t>
  </si>
  <si>
    <t>Nada Al-Hannawi</t>
  </si>
  <si>
    <t>Asmatbeer Kaur Brar</t>
  </si>
  <si>
    <t>Anjali Tassie</t>
  </si>
  <si>
    <t>Ramanpreet Kaur</t>
  </si>
  <si>
    <t>Anika Vashisht</t>
  </si>
  <si>
    <t>Nimrat Kaur Gill</t>
  </si>
  <si>
    <t>Khushdeep Kaur Gill</t>
  </si>
  <si>
    <t>Harbin Kaur Jhajj</t>
  </si>
  <si>
    <t>Japneet Kaur</t>
  </si>
  <si>
    <t>Areanna Ross</t>
  </si>
  <si>
    <t>Elora Flanagan</t>
  </si>
  <si>
    <t>Harleen Kaur Sandhu</t>
  </si>
  <si>
    <t>Amelia Harris</t>
  </si>
  <si>
    <t>Maha Durrani-Durrani</t>
  </si>
  <si>
    <t>Skylar Price</t>
  </si>
  <si>
    <t>Freja Janke</t>
  </si>
  <si>
    <t>Jack Harmon</t>
  </si>
  <si>
    <t>Donald L'Hirondelle</t>
  </si>
  <si>
    <t>Dylan Assaly</t>
  </si>
  <si>
    <t>Kaden Turney</t>
  </si>
  <si>
    <t>Andre Jido</t>
  </si>
  <si>
    <t>Iremide Asaolu</t>
  </si>
  <si>
    <t>Emery Smith</t>
  </si>
  <si>
    <t>Michael Robinson</t>
  </si>
  <si>
    <t>Aaron Kennedy</t>
  </si>
  <si>
    <t>Mohamed Saad-El-Deen</t>
  </si>
  <si>
    <t>Lukas Klebek</t>
  </si>
  <si>
    <t>Imranullah Hamdard</t>
  </si>
  <si>
    <t>Damian Van Der Pol</t>
  </si>
  <si>
    <t>Cooper Riddel</t>
  </si>
  <si>
    <t>Toprak Guler</t>
  </si>
  <si>
    <t>Jacob Maki</t>
  </si>
  <si>
    <t>Jake Grykuliak</t>
  </si>
  <si>
    <t>Arhaanbhai Ghanchi</t>
  </si>
  <si>
    <t>Felix Russell-Le Ber</t>
  </si>
  <si>
    <t>Abdul Magomedov</t>
  </si>
  <si>
    <t>Unique Ebor</t>
  </si>
  <si>
    <t>Wesley Cook</t>
  </si>
  <si>
    <t>Daniyal Amiri</t>
  </si>
  <si>
    <t>Advait Deshpande</t>
  </si>
  <si>
    <t>Jamil Khan</t>
  </si>
  <si>
    <t>Palmer Maclellan</t>
  </si>
  <si>
    <t>Adesh Dhillon</t>
  </si>
  <si>
    <t>Abhijit Singh Sandhu</t>
  </si>
  <si>
    <t>Ekveer Singh Brar</t>
  </si>
  <si>
    <t>Ayaansh Arora</t>
  </si>
  <si>
    <t>Owen Strickland</t>
  </si>
  <si>
    <t>Salar Abassi</t>
  </si>
  <si>
    <t>Om Patel</t>
  </si>
  <si>
    <t>Yadhav Singh Sekhon</t>
  </si>
  <si>
    <t>Shray Prajapati</t>
  </si>
  <si>
    <t>Hirsi Sheekh</t>
  </si>
  <si>
    <t>Pete Tetreault</t>
  </si>
  <si>
    <t>Sulaiman Syed</t>
  </si>
  <si>
    <t>Jonathan Li</t>
  </si>
  <si>
    <t>Liam Williams</t>
  </si>
  <si>
    <t>Armaan Singh Atwal</t>
  </si>
  <si>
    <t>Isaiah Vanderpuye</t>
  </si>
  <si>
    <t>Shamari Beckford</t>
  </si>
  <si>
    <t>Preston Mugisha-Munro</t>
  </si>
  <si>
    <t>Aidan Larocque</t>
  </si>
  <si>
    <t>Kanvir Singh Chagger</t>
  </si>
  <si>
    <t>Yudhvir Singh Gill</t>
  </si>
  <si>
    <t>Abby Maharaj (Windsor Park)</t>
  </si>
  <si>
    <t>Abigail Majcher (Elmwood)</t>
  </si>
  <si>
    <t>Adelaide Zwicker (Brander Gardens)</t>
  </si>
  <si>
    <t>Aideen Koval (Riverdale)</t>
  </si>
  <si>
    <t>Aimee Cindric (Parkallen)</t>
  </si>
  <si>
    <t>Aishleen Kaur (Brander Gardens)</t>
  </si>
  <si>
    <t>Aissata Kaba (Rio Terrace)</t>
  </si>
  <si>
    <t>Alaska Gibeau (Rio Terrace)</t>
  </si>
  <si>
    <t>Alice Leoni (Belgravia)</t>
  </si>
  <si>
    <t>Alice Turnbull (Rutherford)</t>
  </si>
  <si>
    <t>Amanda Gu (Windsor Park)</t>
  </si>
  <si>
    <t>Amaya Bealer (Patricia Heights)</t>
  </si>
  <si>
    <t>Amelia Papathanasis (Donald R. Getty)</t>
  </si>
  <si>
    <t>Anna Page (Brander Gardens)</t>
  </si>
  <si>
    <t>Annabel Brander (Joey Moss)</t>
  </si>
  <si>
    <t>Annalena McCarthy (Uncas)</t>
  </si>
  <si>
    <t>Annaliese Boulahya (Callingwood)</t>
  </si>
  <si>
    <t>Annie Wang (Callingwood)</t>
  </si>
  <si>
    <t>Annie Weber (Holyrood)</t>
  </si>
  <si>
    <t>Aria Hoblyak (Rio Terrace)</t>
  </si>
  <si>
    <t>Aspen Williams-Bassani (Rio Terrace)</t>
  </si>
  <si>
    <t>Ava Berger (Holyrood)</t>
  </si>
  <si>
    <t>Ava Luchkovich (Mill Creek)</t>
  </si>
  <si>
    <t>Avalynn Latter (Holyrood)</t>
  </si>
  <si>
    <t>Ayla Mahony (Brookside)</t>
  </si>
  <si>
    <t>Bellatrix Black-Urness (Brookside)</t>
  </si>
  <si>
    <t>Bentley Clark (Rio Terrace)</t>
  </si>
  <si>
    <t>Blythe Franklin (Brander Gardens)</t>
  </si>
  <si>
    <t>Brooklyn Ly (Michael Strembitsky)</t>
  </si>
  <si>
    <t>Brynley Fraser (Michael Strembitsky)</t>
  </si>
  <si>
    <t>Callie Roppelt (St. Stanislaus)</t>
  </si>
  <si>
    <t>Carmen Popari (Brander Gardens)</t>
  </si>
  <si>
    <t>Cathy Zhang (Belgravia)</t>
  </si>
  <si>
    <t>Charlotte Bachmann (Holyrood)</t>
  </si>
  <si>
    <t>Charlotte Fong-Hanelt (Parkallen)</t>
  </si>
  <si>
    <t>Chloe Paul (Meyokumin)</t>
  </si>
  <si>
    <t>Crosby Fischer (Riverdale)</t>
  </si>
  <si>
    <t>Cyzarine Concepcion (Windsor Park)</t>
  </si>
  <si>
    <t>Demilola Akinola (Donald R. Getty)</t>
  </si>
  <si>
    <t>Deniza Satybaldiyev (Brookside)</t>
  </si>
  <si>
    <t>Deven Wedge (Brookside)</t>
  </si>
  <si>
    <t>Edith Wright (Parkallen)</t>
  </si>
  <si>
    <t>Eleanor de Moissac (Brookside)</t>
  </si>
  <si>
    <t>Ellie Poon (Riverdale)</t>
  </si>
  <si>
    <t>Emily Baker (Donald R. Getty)</t>
  </si>
  <si>
    <t>Emma Scherer (Belgravia)</t>
  </si>
  <si>
    <t>Eve Mandis (Rio Terrace)</t>
  </si>
  <si>
    <t>Evelyn Adams (Michael Strembitsky)</t>
  </si>
  <si>
    <t>Finley Culbertson (Patricia Heights)</t>
  </si>
  <si>
    <t>Francesca Cubitt (Belgravia)</t>
  </si>
  <si>
    <t>Gabby Macaulay (Brookside)</t>
  </si>
  <si>
    <t>Hadley Dawson (Belgravia)</t>
  </si>
  <si>
    <t>Hailey Gagnon (Rutherford)</t>
  </si>
  <si>
    <t>Hannah Noble (Holyrood)</t>
  </si>
  <si>
    <t>Harper Daly (Leduc Estates)</t>
  </si>
  <si>
    <t>Helen Stelmach (Brander Gardens)</t>
  </si>
  <si>
    <t>Ila Elko (Uncas)</t>
  </si>
  <si>
    <t>Iris Zohner (Corinthia Park)</t>
  </si>
  <si>
    <t>Isabelle Brechtel (Belgravia)</t>
  </si>
  <si>
    <t>Isla Howell (Parkallen)</t>
  </si>
  <si>
    <t>Isla Neeser (Windsor Park)</t>
  </si>
  <si>
    <t>Ivy Panteluk (Michael A. Kostek)</t>
  </si>
  <si>
    <t>Josyln Geusebrook (Elmwood)</t>
  </si>
  <si>
    <t>Julia Morrison (Rio Terrace)</t>
  </si>
  <si>
    <t>Kaia Brown Yeats (Brander Gardens)</t>
  </si>
  <si>
    <t>Kaitlyn Whitmore (Patricia Heights)</t>
  </si>
  <si>
    <t>Kate Cathro (Patricia Heights)</t>
  </si>
  <si>
    <t>Kaybrie Collins (Donald R. Getty)</t>
  </si>
  <si>
    <t>Kaylin Robinson (Brookside)</t>
  </si>
  <si>
    <t>Kenzie Ramoutar (Argyll Centre)</t>
  </si>
  <si>
    <t>Kiana Hertlein (Joey Moss)</t>
  </si>
  <si>
    <t>Kieran Ennis (Patricia Heights)</t>
  </si>
  <si>
    <t>Kyla Elford (Brookside)</t>
  </si>
  <si>
    <t>Lakshanaa Lokesh (Meyokumin)</t>
  </si>
  <si>
    <t>Laura Steinback (Brander Gardens)</t>
  </si>
  <si>
    <t>Leah Seib (Uncas)</t>
  </si>
  <si>
    <t>Libby Halberg (Patricia Heights)</t>
  </si>
  <si>
    <t>Lillie Haynes (Uncas)</t>
  </si>
  <si>
    <t>Lily Werkhoven (Uncas)</t>
  </si>
  <si>
    <t>Lily Wurster (Parkallen)</t>
  </si>
  <si>
    <t>Lyra Parker-Aubin (Holyrood)</t>
  </si>
  <si>
    <t>MacKenzie Pearson (Brookside)</t>
  </si>
  <si>
    <t>Madeline Cooper (Brookside)</t>
  </si>
  <si>
    <t>Madeline Lebeuf (Brander Gardens)</t>
  </si>
  <si>
    <t>Madoh Mecaley (Donald R. Getty)</t>
  </si>
  <si>
    <t>Maeve Legare (Parkallen)</t>
  </si>
  <si>
    <t>Mia McDouall (Rio Terrace)</t>
  </si>
  <si>
    <t>Michaela Bomley (Holyrood)</t>
  </si>
  <si>
    <t>Mikayla Shaw-Wesley (Riverdale)</t>
  </si>
  <si>
    <t>Mila Boisvert (Donald R. Getty)</t>
  </si>
  <si>
    <t>Mila Kuperus (Parkallen)</t>
  </si>
  <si>
    <t>Naomi Rek (Elmwood)</t>
  </si>
  <si>
    <t>Natalie Chester (Belgravia)</t>
  </si>
  <si>
    <t>Natalie Puttick (Brander Gardens)</t>
  </si>
  <si>
    <t>Nora Smereka-Caines (Belgravia)</t>
  </si>
  <si>
    <t>Norah Christoffersen (Parkallen)</t>
  </si>
  <si>
    <t>Novah Bresler (Callingwood)</t>
  </si>
  <si>
    <t>Ona Wells (Donald R. Getty)</t>
  </si>
  <si>
    <t>Penny Chun (Holyrood)</t>
  </si>
  <si>
    <t>Peyton Dupuis (Aldergrove)</t>
  </si>
  <si>
    <t>Peyton LaBelle (Uncas)</t>
  </si>
  <si>
    <t>Presley Anderson (Donald R. Getty)</t>
  </si>
  <si>
    <t>Quinn Morton (Donald R. Getty)</t>
  </si>
  <si>
    <t>Ramona Khanna (Holyrood)</t>
  </si>
  <si>
    <t>Reese Forest (Patricia Heights)</t>
  </si>
  <si>
    <t>Reese Wills (Mill Creek)</t>
  </si>
  <si>
    <t>Reyam Hassan (Windsor Park)</t>
  </si>
  <si>
    <t>River Yonge (Belgravia)</t>
  </si>
  <si>
    <t>Ruby Breckenridge (Elmwood)</t>
  </si>
  <si>
    <t>Samantha Stelfox (Patricia Heights)</t>
  </si>
  <si>
    <t>Sanya Rai (Windsor Park)</t>
  </si>
  <si>
    <t>Scarlett Binder (Mill Creek)</t>
  </si>
  <si>
    <t>Seher Vinayak (Meyokumin)</t>
  </si>
  <si>
    <t>Shannon Yurkiw (Holyrood)</t>
  </si>
  <si>
    <t>Siena Smalling (Callingwood)</t>
  </si>
  <si>
    <t>Sofia Brar (Michael Strembitsky)</t>
  </si>
  <si>
    <t>Sophia Goodfellow (Brookside)</t>
  </si>
  <si>
    <t>Susannah Burke (Rio Terrace)</t>
  </si>
  <si>
    <t>Taaryn Kieller (Holyrood)</t>
  </si>
  <si>
    <t>Taylin Legault (Aldergrove)</t>
  </si>
  <si>
    <t>Veda Lee (Riverdale)</t>
  </si>
  <si>
    <t>Violet Basaraba-Smith (Callingwood)</t>
  </si>
  <si>
    <t>Violet McLean (Callingwood)</t>
  </si>
  <si>
    <t>Vista Zarei (Windsor Park)</t>
  </si>
  <si>
    <t>Ziyi Dai (Windsor Park)</t>
  </si>
  <si>
    <t>Zoyha Waransi (Kameyosek)</t>
  </si>
  <si>
    <t>Rank in Points (Two Races Only)</t>
  </si>
  <si>
    <t>Aadesh Kajanthan (Brander Gardens)</t>
  </si>
  <si>
    <t>Aaqib Syed (Donald R. Getty)</t>
  </si>
  <si>
    <t>Adem Alami (Meyokumin)</t>
  </si>
  <si>
    <t>Adrian Scurtescu (Patricia Heights)</t>
  </si>
  <si>
    <t>Ahmed Malik (Windsor Park)</t>
  </si>
  <si>
    <t>Alex Charlton (Parkallen)</t>
  </si>
  <si>
    <t>Alex Mahood (Elmwood)</t>
  </si>
  <si>
    <t>Alex Martin (Brookside)</t>
  </si>
  <si>
    <t>Alston Hsu (Donald R. Getty)</t>
  </si>
  <si>
    <t>Ameen Mohammed (Patricia Heights)</t>
  </si>
  <si>
    <t>Amir Alin (Belgravia)</t>
  </si>
  <si>
    <t>Anders Haynes (Uncas)</t>
  </si>
  <si>
    <t>Archer Schoepp (Rio Terrace)</t>
  </si>
  <si>
    <t>Arlin Bolz (Mill Creek)</t>
  </si>
  <si>
    <t>Aryan Prasad (Donald R. Getty)</t>
  </si>
  <si>
    <t>Aws Elsour (Brander Gardens)</t>
  </si>
  <si>
    <t>Bailey Milner (Donald R. Getty)</t>
  </si>
  <si>
    <t>Callum Taylor (Elmwood)</t>
  </si>
  <si>
    <t>Carson Foss (Michael Strembitsky)</t>
  </si>
  <si>
    <t>Carter Babcock (Brookside)</t>
  </si>
  <si>
    <t>Carter Barr (Donald R. Getty)</t>
  </si>
  <si>
    <t>Carter Randhawa (Patricia Heights)</t>
  </si>
  <si>
    <t>Christian Potter (Mill Creek)</t>
  </si>
  <si>
    <t>Christophe Lamoureux (Donald R. Getty)</t>
  </si>
  <si>
    <t>Clancy Hyland (Patricia Heights)</t>
  </si>
  <si>
    <t>Cohen Argent (Brookside)</t>
  </si>
  <si>
    <t>Connor Kenny (Holyrood)</t>
  </si>
  <si>
    <t>Cooper Amsbaugh (Brookside)</t>
  </si>
  <si>
    <t>Damien Lewis (Parkallen)</t>
  </si>
  <si>
    <t>Damien Ramoutar (Argyll Centre)</t>
  </si>
  <si>
    <t>Declan Fowler (Brookside)</t>
  </si>
  <si>
    <t>Declan Wray (Holyrood)</t>
  </si>
  <si>
    <t>Derek Cundict (Brander Gardens)</t>
  </si>
  <si>
    <t>Dominic Vribe montoya (Parkallen)</t>
  </si>
  <si>
    <t>Eli Mackenzie (Holyrood)</t>
  </si>
  <si>
    <t>Elliott McGinnis (Holyrood)</t>
  </si>
  <si>
    <t>Emmett Adams (Michael Strembitsky)</t>
  </si>
  <si>
    <t>Emmett Ramoutar (Argyll Centre)</t>
  </si>
  <si>
    <t>Enrique Gerbacio Edwards (Mill Creek)</t>
  </si>
  <si>
    <t>Eric Gislason (Brookside)</t>
  </si>
  <si>
    <t>Eric Payne (Patricia Heights)</t>
  </si>
  <si>
    <t>Erickson Liang (Parkallen)</t>
  </si>
  <si>
    <t>Everett Lux (Belgravia)</t>
  </si>
  <si>
    <t>Finlay Stevens (Brander Gardens)</t>
  </si>
  <si>
    <t>Finnley Tredget (Brookside)</t>
  </si>
  <si>
    <t>Graysen Tam (Patricia Heights)</t>
  </si>
  <si>
    <t>Hayden Hendra (Donald R. Getty)</t>
  </si>
  <si>
    <t>Henry Farley (Brander Gardens)</t>
  </si>
  <si>
    <t>Henry Hoffart (Belgravia)</t>
  </si>
  <si>
    <t>Hudson Hole (Brookside)</t>
  </si>
  <si>
    <t>Hunter Lautischer (Aldergrove)</t>
  </si>
  <si>
    <t>Ilija Maric (Patricia Heights)</t>
  </si>
  <si>
    <t>Ishan Pratheenpan (Michael Strembitsky)</t>
  </si>
  <si>
    <t>Jack Bowlen (Brookside)</t>
  </si>
  <si>
    <t>Jack Girard (Michael A. Kostek)</t>
  </si>
  <si>
    <t>Jack Phelan (Holyrood)</t>
  </si>
  <si>
    <t>James Noble (Donald R. Getty)</t>
  </si>
  <si>
    <t>Jasper Anderson (Brookside)</t>
  </si>
  <si>
    <t>Jax Nielsen (Rio Terrace)</t>
  </si>
  <si>
    <t>Jax Payne (Ellerslie Campus)</t>
  </si>
  <si>
    <t>Jaxon Anderson (Donald R. Getty)</t>
  </si>
  <si>
    <t>Jay Dryer (Patricia Heights)</t>
  </si>
  <si>
    <t>Jedd Meiklejohn (St. Benedict)</t>
  </si>
  <si>
    <t>Jibreel Mohammad (Windsor Park)</t>
  </si>
  <si>
    <t>Jordan Dundas (Rio Terrace)</t>
  </si>
  <si>
    <t>Jordan Pearcey (Belgravia)</t>
  </si>
  <si>
    <t>Jude Dhanoa (Windsor Park)</t>
  </si>
  <si>
    <t>Julian Engelman (Mill Creek)</t>
  </si>
  <si>
    <t>Kamal Izeldin (Brander Gardens)</t>
  </si>
  <si>
    <t>Karsten Smith (Holyrood)</t>
  </si>
  <si>
    <t>Keegan McKnight (Holyrood)</t>
  </si>
  <si>
    <t>Keir Patterson (Brookside)</t>
  </si>
  <si>
    <t>Kharis Eke (Callingwood)</t>
  </si>
  <si>
    <t>Kristian Dvorski (Notre Dame)</t>
  </si>
  <si>
    <t>Lane Murphy (Mill Creek)</t>
  </si>
  <si>
    <t>Leif Kochan (Mill Creek)</t>
  </si>
  <si>
    <t>Levi Nicholson (Parkallen)</t>
  </si>
  <si>
    <t>Lincoln Wood (Holyrood)</t>
  </si>
  <si>
    <t>Lindon Collins (Patricia Heights)</t>
  </si>
  <si>
    <t>Logan Finlay (Rio Terrace)</t>
  </si>
  <si>
    <t>Logan Lee (Windsor Park)</t>
  </si>
  <si>
    <t>Lucas Lee (Patricia Heights)</t>
  </si>
  <si>
    <t>Lucas McGeachy (Brander Gardens)</t>
  </si>
  <si>
    <t>Magnus Klostergaard (Holyrood)</t>
  </si>
  <si>
    <t>Malcolm Delisle (Brander Gardens)</t>
  </si>
  <si>
    <t>Malcolm Deslisle (Brander Gardens)</t>
  </si>
  <si>
    <t>Malek Wol (Callingwood)</t>
  </si>
  <si>
    <t>Marcus Capetillo (Holyrood)</t>
  </si>
  <si>
    <t>Mason Wagontall (Brander Gardens)</t>
  </si>
  <si>
    <t>Mateus Hitesman (Belgravia)</t>
  </si>
  <si>
    <t>Mathias Lopez Quintero (Donald R. Getty)</t>
  </si>
  <si>
    <t>Matthew Gerbacio Edwards (Mill Creek)</t>
  </si>
  <si>
    <t>Mattias Ip (Parkallen)</t>
  </si>
  <si>
    <t>Max Acuna (Donald R. Getty)</t>
  </si>
  <si>
    <t>Max Saper (Elmwood)</t>
  </si>
  <si>
    <t>Maximus Reid (Holyrood)</t>
  </si>
  <si>
    <t>Mehar Pawar (Donald R. Getty)</t>
  </si>
  <si>
    <t>Neil Mushrif (Windsor Park)</t>
  </si>
  <si>
    <t>Noah Davis (Holyrood)</t>
  </si>
  <si>
    <t>Noah Nsair (Windsor Park)</t>
  </si>
  <si>
    <t>Noah Salazar (Callingwood)</t>
  </si>
  <si>
    <t>Oak Naicken (Patricia Heights)</t>
  </si>
  <si>
    <t>Om Mahajan (Brander Gardens)</t>
  </si>
  <si>
    <t>Oscar Hanki (Johnny Bright)</t>
  </si>
  <si>
    <t>Osiris Walter (Callingwood)</t>
  </si>
  <si>
    <t>Owen Genereux (Holyrood)</t>
  </si>
  <si>
    <t>Pedro Perotta Dias (Windsor Park)</t>
  </si>
  <si>
    <t>Piers Fitzsimmons Frey (Belgravia)</t>
  </si>
  <si>
    <t>Rafi Alsakka Amini (Aldergrove)</t>
  </si>
  <si>
    <t>Raidi Hoxha (Callingwood)</t>
  </si>
  <si>
    <t>Rayan Pearcey (Belgravia)</t>
  </si>
  <si>
    <t>Renzo Lopez (Donald R. Getty)</t>
  </si>
  <si>
    <t>Rhys Calvert (Brander Gardens)</t>
  </si>
  <si>
    <t>Ronan Morrow (Mill Creek)</t>
  </si>
  <si>
    <t>Rowan Gready (Uncas)</t>
  </si>
  <si>
    <t>Rudy Burn (Brander Gardens)</t>
  </si>
  <si>
    <t>Ryan Kincade (Brookside)</t>
  </si>
  <si>
    <t>Sadeq Mohammadi (Donald R. Getty)</t>
  </si>
  <si>
    <t>Sam Wheaton (Windsor Park)</t>
  </si>
  <si>
    <t>Sammy Laisi (Patricia Heights)</t>
  </si>
  <si>
    <t>Sebastian de Moissac (Brookside)</t>
  </si>
  <si>
    <t>Smith Strank (Holyrood)</t>
  </si>
  <si>
    <t>Soren Delblanc (Rio Terrace)</t>
  </si>
  <si>
    <t>Theo Tutschek (Patricia Heights)</t>
  </si>
  <si>
    <t>Uzonna Ukaegbu (Donald R. Getty)</t>
  </si>
  <si>
    <t>Walden Nickel (Holyrood)</t>
  </si>
  <si>
    <t>Walter Picard (Rio Terrace)</t>
  </si>
  <si>
    <t>Wyatt McHardy (Holyrood)</t>
  </si>
  <si>
    <t>Yip Shun-yu (Donald R. Getty)</t>
  </si>
  <si>
    <t>Zaidyn Bathusha (Joey Moss)</t>
  </si>
  <si>
    <t>Abby Johnson (Earl Buxton)</t>
  </si>
  <si>
    <t>Addi Odsen (Richard Secord)</t>
  </si>
  <si>
    <t>Addison Gilbert (Forest Heights)</t>
  </si>
  <si>
    <t>Addison Neufeld (Callingwood)</t>
  </si>
  <si>
    <t>Adelaide Saunders (Donnan)</t>
  </si>
  <si>
    <t>Agamjot Ganda (Meyokumin)</t>
  </si>
  <si>
    <t>Aishman Gill (Meyokumin)</t>
  </si>
  <si>
    <t>Ajooni Maan (Shauna May Seneca)</t>
  </si>
  <si>
    <t>Alaina Dela Cruz (Rio Terrace)</t>
  </si>
  <si>
    <t>Alana Lehr (Victoria)</t>
  </si>
  <si>
    <t>Alayna Lewis (Stratford)</t>
  </si>
  <si>
    <t>Alefiyah Saeed (Earl Buxton)</t>
  </si>
  <si>
    <t>Aleksandra Milanovic (Elmwood)</t>
  </si>
  <si>
    <t>Alessandria May (Callingwood)</t>
  </si>
  <si>
    <t>Alexis Parslow (Earl Buxton)</t>
  </si>
  <si>
    <t>Alexy Argete (Menisa)</t>
  </si>
  <si>
    <t>Alia Khan (Michael A. Kostek)</t>
  </si>
  <si>
    <t>Alice Shea (Steinhauer)</t>
  </si>
  <si>
    <t>Alisha Wong (Windsor Park)</t>
  </si>
  <si>
    <t>Alitzia Bruzdzinski (Patricia Heights)</t>
  </si>
  <si>
    <t>Alivia Corkery (Constable Daniel)</t>
  </si>
  <si>
    <t>Alivia Kalyta (Rutherford)</t>
  </si>
  <si>
    <t>Aliyah Wiebe (Constable Daniel)</t>
  </si>
  <si>
    <t>Allison Mount (Stratford)</t>
  </si>
  <si>
    <t>Amaiah Johná (Laurier Heights)</t>
  </si>
  <si>
    <t>Amani Rayani (Stratford)</t>
  </si>
  <si>
    <t>Amelia Beard (Brander Gardens)</t>
  </si>
  <si>
    <t>Amelia Dennis (Rio Terrace)</t>
  </si>
  <si>
    <t>Amelia Smith (Richard Secord)</t>
  </si>
  <si>
    <t>Amira Marah (Soraya Hafez)</t>
  </si>
  <si>
    <t>Amra Mehic (Caledonia Park)</t>
  </si>
  <si>
    <t>Anabia Ahmad (Joey Moss)</t>
  </si>
  <si>
    <t>Anaya Nagra (Soraya Hafez)</t>
  </si>
  <si>
    <t>Anora MacDuffie (Rio Terrace)</t>
  </si>
  <si>
    <t>Anthea Corry (Brander Gardens)</t>
  </si>
  <si>
    <t>Ariela Kyle (Mill Creek)</t>
  </si>
  <si>
    <t>Arika Arnott (Victoria)</t>
  </si>
  <si>
    <t>Arra Dale (Constable Daniel)</t>
  </si>
  <si>
    <t>Asfiya Mallah (Donald R. Getty)</t>
  </si>
  <si>
    <t>Ashling Purves (Richard Secord)</t>
  </si>
  <si>
    <t>Ashlyn Daran (Laurier Heights)</t>
  </si>
  <si>
    <t>Audrey Vandervelde (Rio Terrace)</t>
  </si>
  <si>
    <t>Aurora Crane Krug (Rio Terrace)</t>
  </si>
  <si>
    <t>Autumn Mazzuca (Brookside)</t>
  </si>
  <si>
    <t>Ava Galeano-Powery (Callingwood)</t>
  </si>
  <si>
    <t>Ava Leonty (Parkallen)</t>
  </si>
  <si>
    <t>Ava Mendez (Mill Creek)</t>
  </si>
  <si>
    <t>Ava Mrzljak (Rutherford)</t>
  </si>
  <si>
    <t>Ava Risselada (Rio Terrace)</t>
  </si>
  <si>
    <t>Avery Dennis (Rio Terrace)</t>
  </si>
  <si>
    <t>Avery Kinne (George P. Nicholson)</t>
  </si>
  <si>
    <t>Avyn Basara (George P. Nicholson)</t>
  </si>
  <si>
    <t>Ayesha Latif (Meyokumin)</t>
  </si>
  <si>
    <t>Baizlee Behm (Brookside)</t>
  </si>
  <si>
    <t>Bartwal Hemanji (Stratford)</t>
  </si>
  <si>
    <t>Betsy McIntosh (Mill Creek)</t>
  </si>
  <si>
    <t>Bianca Bulgac (Laurier Heights)</t>
  </si>
  <si>
    <t>Bianca Obina (Callingwood)</t>
  </si>
  <si>
    <t>Blake Watt (Victoria)</t>
  </si>
  <si>
    <t>Bree Simmonds (Earl Buxton)</t>
  </si>
  <si>
    <t>Brianna Blumenthal (Richard Secord)</t>
  </si>
  <si>
    <t>Brielle Assaly (Caledonia Park)</t>
  </si>
  <si>
    <t>Brinley Bernard (Shauna May Seneca)</t>
  </si>
  <si>
    <t>Bronwyn Paul (Brookside)</t>
  </si>
  <si>
    <t>Brooke Holland Palmer (Unattached)</t>
  </si>
  <si>
    <t>Brooklyn Cooper (Brookside)</t>
  </si>
  <si>
    <t>Caroline Storey (Laurier Heights)</t>
  </si>
  <si>
    <t>Cassia Bachmann (Forest Heights)</t>
  </si>
  <si>
    <t>Celine Calicdan (Callingwood)</t>
  </si>
  <si>
    <t>Charlotte McLeod (Brander Gardens)</t>
  </si>
  <si>
    <t>Chloe Teppin (Kameyosek)</t>
  </si>
  <si>
    <t>Christine Adejumo (Shauna May Seneca)</t>
  </si>
  <si>
    <t>Cierra Yohemas (Laurier Heights)</t>
  </si>
  <si>
    <t>Claire Bang (Donald R. Getty)</t>
  </si>
  <si>
    <t>Claire Stelnicki (Greenview)</t>
  </si>
  <si>
    <t>Clara Petaske (Riverdale)</t>
  </si>
  <si>
    <t>Coraline Bodnar (Earl Buxton)</t>
  </si>
  <si>
    <t>Cruz Le-Wedge (Callingwood)</t>
  </si>
  <si>
    <t>Damhera Powell (Callingwood)</t>
  </si>
  <si>
    <t>Danica Winnington (Windsor Park)</t>
  </si>
  <si>
    <t>Danika Herman (Callingwood)</t>
  </si>
  <si>
    <t>Delilah Soukoreff (Patricia Heights)</t>
  </si>
  <si>
    <t>Diya Emani (Stratford)</t>
  </si>
  <si>
    <t>Duaa Fatima (Kameyosek)</t>
  </si>
  <si>
    <t>Elaina Zhang (Earl Buxton)</t>
  </si>
  <si>
    <t>Elaine Huang (Stratford)</t>
  </si>
  <si>
    <t>Elena Foster (Brander Gardens)</t>
  </si>
  <si>
    <t>Ella Gastle (Westbrook)</t>
  </si>
  <si>
    <t>Ella Hartman (Westbrook)</t>
  </si>
  <si>
    <t>Ella Wady (Laurier Heights)</t>
  </si>
  <si>
    <t>Elle Jordan (Rio Terrace)</t>
  </si>
  <si>
    <t>Emberly Cranford (Michael Strembitsky)</t>
  </si>
  <si>
    <t>Emery Maltais (Holyrood)</t>
  </si>
  <si>
    <t>Emily Becic (Rio Terrace)</t>
  </si>
  <si>
    <t>Emma Caulfield (Parkallen)</t>
  </si>
  <si>
    <t>Emma Ingram (Laurier Heights)</t>
  </si>
  <si>
    <t>Emma Janvier (Donnan)</t>
  </si>
  <si>
    <t>Emma Klemka (Earl Buxton)</t>
  </si>
  <si>
    <t>Emma Plummer (Brander Gardens)</t>
  </si>
  <si>
    <t>Emry Riemer (Parkallen)</t>
  </si>
  <si>
    <t>Eve Goyeau (Patricia Heights)</t>
  </si>
  <si>
    <t>Evelyn Chanter (Rio Terrace)</t>
  </si>
  <si>
    <t>Evelyn Gough (Earl Buxton)</t>
  </si>
  <si>
    <t>Everley Fediuk (Uncas)</t>
  </si>
  <si>
    <t>Evy Elko (Uncas)</t>
  </si>
  <si>
    <t>Faiza Hersi (Soraya Hafez)</t>
  </si>
  <si>
    <t>Fardoza Hersi (Soraya Hafez)</t>
  </si>
  <si>
    <t>Feyza Alcman (Parkallen)</t>
  </si>
  <si>
    <t>Finley Penning-Cookson (Parkallen)</t>
  </si>
  <si>
    <t>Francesca Huget (Victoria)</t>
  </si>
  <si>
    <t>Gabby Bai (Holyrood)</t>
  </si>
  <si>
    <t>Georgia Kellerman (Laurier Heights)</t>
  </si>
  <si>
    <t>Grace Graham (Callingwood)</t>
  </si>
  <si>
    <t>Grace Sauve (Centennial)</t>
  </si>
  <si>
    <t>Guneet Kaur (Soraya Hafez)</t>
  </si>
  <si>
    <t>Gurneer Sangha (Shauna May Seneca)</t>
  </si>
  <si>
    <t>Gurseerat Sandhu (Meyokumin)</t>
  </si>
  <si>
    <t>Hafsa Abbasi (Stratford)</t>
  </si>
  <si>
    <t>Hailey McEachern (Caledonia Park)</t>
  </si>
  <si>
    <t>Hamidah Yussuf (Joey Moss)</t>
  </si>
  <si>
    <t>Hanan Semaine (Patricia Heights)</t>
  </si>
  <si>
    <t>Hanna Hartfield (Laurier Heights)</t>
  </si>
  <si>
    <t>Hannah Bakir (Constable Daniel)</t>
  </si>
  <si>
    <t>Harleen Kaur Dhesi (Ellerslie Campus)</t>
  </si>
  <si>
    <t>Harlow Stuckless (Shauna May Seneca)</t>
  </si>
  <si>
    <t>Harveen Virdi (Edmonton Khalsa)</t>
  </si>
  <si>
    <t>Hazel Uludag (Windsor Park)</t>
  </si>
  <si>
    <t>Heba Sager (Malmo)</t>
  </si>
  <si>
    <t>Helaina Klassen (Rio Terrace)</t>
  </si>
  <si>
    <t>Iliana Lung (Greenview)</t>
  </si>
  <si>
    <t>Inayat Dhillon (Edmonton Khalsa)</t>
  </si>
  <si>
    <t>Iris Plambeck (Brander Gardens)</t>
  </si>
  <si>
    <t>Isablle Floden (George P. Nicholson)</t>
  </si>
  <si>
    <t>Ishara Polack (Rio Terrace)</t>
  </si>
  <si>
    <t>Isla Myatt (Laurier Heights)</t>
  </si>
  <si>
    <t>Isla Webster (Centennial)</t>
  </si>
  <si>
    <t>Isolde LeVesconte (Menisa)</t>
  </si>
  <si>
    <t>Ivy Schuman (Constable Daniel)</t>
  </si>
  <si>
    <t>Izel Ramirez Ruiz (Soraya Hafez)</t>
  </si>
  <si>
    <t>Jana Lopatka (Constable Daniel)</t>
  </si>
  <si>
    <t>Jasnique Dhaliwal (Edmonton Khalsa)</t>
  </si>
  <si>
    <t>Jayden Charles (George P. Nicholson)</t>
  </si>
  <si>
    <t>Jenan Jbali (Elmwood)</t>
  </si>
  <si>
    <t>Jenna Belisle (Uncas)</t>
  </si>
  <si>
    <t>Jenna-Marie Johnston (Rio Terrace)</t>
  </si>
  <si>
    <t>Jennifer Goode (Laurier Heights)</t>
  </si>
  <si>
    <t>Jessica Xu (Stratford)</t>
  </si>
  <si>
    <t>Jihane Elbali (Stratford)</t>
  </si>
  <si>
    <t>Joanna Colin Dantes (Belgravia)</t>
  </si>
  <si>
    <t>Joelle Walter (Brander Gardens)</t>
  </si>
  <si>
    <t>Josephine Price (Forest Heights)</t>
  </si>
  <si>
    <t>Josephine Schlotter (George P. Nicholson)</t>
  </si>
  <si>
    <t>Joyeuse Mutimuk (Kameyosek)</t>
  </si>
  <si>
    <t>Julia Neeser (Windsor Park)</t>
  </si>
  <si>
    <t>Julianne Paquet (Holyrood)</t>
  </si>
  <si>
    <t>Kamea Hu (Brookside)</t>
  </si>
  <si>
    <t>Kate Chatterley (Holyrood)</t>
  </si>
  <si>
    <t>Katharine Purgas (Brookside)</t>
  </si>
  <si>
    <t>Kathleen Ashmore (Holyrood)</t>
  </si>
  <si>
    <t>Katie Davey (Caledonia Park)</t>
  </si>
  <si>
    <t>Kato Coutts Aquilar (Mill Creek)</t>
  </si>
  <si>
    <t>Kavni Upadhyay (Meyokumin)</t>
  </si>
  <si>
    <t>Keerat Sumal (Soraya Hafez)</t>
  </si>
  <si>
    <t>Keira Klein (Belgravia)</t>
  </si>
  <si>
    <t>Keira Settee (J.A. Fife)</t>
  </si>
  <si>
    <t>K'Enna Duttenhoffer (Victoria)</t>
  </si>
  <si>
    <t>Kenzie Gorniak (Menisa)</t>
  </si>
  <si>
    <t>Keya Upadhyay (Meyokumin)</t>
  </si>
  <si>
    <t>Khushi Pawar (Donald R. Getty)</t>
  </si>
  <si>
    <t>Kylie Rothwell (Centennial)</t>
  </si>
  <si>
    <t>Lema Habibzai (Stratford)</t>
  </si>
  <si>
    <t>Lena Franchuk (Forest Heights)</t>
  </si>
  <si>
    <t>Lexi Sandy (Greenview)</t>
  </si>
  <si>
    <t>Lidiya Shtereva (Rio Terrace)</t>
  </si>
  <si>
    <t>Lilliana Carroll-Quinter (Mill Creek)</t>
  </si>
  <si>
    <t>Lina Jadaan (Malmo)</t>
  </si>
  <si>
    <t>Lindsey Lopatka (Earl Buxton)</t>
  </si>
  <si>
    <t>Lola Kaliszuk (Caledonia Park)</t>
  </si>
  <si>
    <t>Louisa Finlay (Laurier Heights)</t>
  </si>
  <si>
    <t>Lutana Alexis (Aldergrove)</t>
  </si>
  <si>
    <t>Lydia Unknown (Aldergrove)</t>
  </si>
  <si>
    <t>Lydia Volk (Earl Buxton)</t>
  </si>
  <si>
    <t>Maci Korner (Victoria)</t>
  </si>
  <si>
    <t>Madison Johnson (Soraya Hafez)</t>
  </si>
  <si>
    <t>Maelle Pinches (Westbrook)</t>
  </si>
  <si>
    <t>Maesyn Burger (Menisa)</t>
  </si>
  <si>
    <t>Maeve Lemieux (Laurier Heights)</t>
  </si>
  <si>
    <t>Maisie Murnaghan (Caledonia Park)</t>
  </si>
  <si>
    <t>Makenna Alexander-LaHaye (Victoria)</t>
  </si>
  <si>
    <t>Maluk Hassab (Kameyosek)</t>
  </si>
  <si>
    <t>Margaret Purgas (Brookside)</t>
  </si>
  <si>
    <t>Mariam Amir (Malmo)</t>
  </si>
  <si>
    <t>Mariyamawit Tefera (Richard Secord)</t>
  </si>
  <si>
    <t>Mary Sobkow (Lamont)</t>
  </si>
  <si>
    <t>Maya Dendy (Parkallen)</t>
  </si>
  <si>
    <t>Maya Fairbanks (Donnan)</t>
  </si>
  <si>
    <t>Maya Nordstrom (Westbrook)</t>
  </si>
  <si>
    <t>Mayla Baumung (Riverdale)</t>
  </si>
  <si>
    <t>McKenna Hutchinson (Steinhauer)</t>
  </si>
  <si>
    <t>Mckenzie Legare (Menisa)</t>
  </si>
  <si>
    <t>Meghan Murphy (Belgravia)</t>
  </si>
  <si>
    <t>Meijia Li (Windsor Park)</t>
  </si>
  <si>
    <t>Melany Arera (Kameyosek)</t>
  </si>
  <si>
    <t>Melisa Ozgun (George P. Nicholson)</t>
  </si>
  <si>
    <t>Meriyem Abubeker (Malmo)</t>
  </si>
  <si>
    <t>Mia Eckersley (Belgravia)</t>
  </si>
  <si>
    <t>Michaella Magapan (Callingwood)</t>
  </si>
  <si>
    <t>Milana Skeik (Malmo)</t>
  </si>
  <si>
    <t>Mina I. (Stratford)</t>
  </si>
  <si>
    <t>Mishika Patel (Meyokumin)</t>
  </si>
  <si>
    <t>Morgan Duh (Parkallen)</t>
  </si>
  <si>
    <t>Naomi Bacque (Earl Buxton)</t>
  </si>
  <si>
    <t>Natalia Lavalee (Kameyosek)</t>
  </si>
  <si>
    <t>Naveah McLeod (Kameyosek)</t>
  </si>
  <si>
    <t>Olivia Amyot (Joey Moss)</t>
  </si>
  <si>
    <t>Olivia Biittner (Michael A. Kostek)</t>
  </si>
  <si>
    <t>Olivia Lima (Laurier Heights)</t>
  </si>
  <si>
    <t>Olivia Pardo (Laurier Heights)</t>
  </si>
  <si>
    <t>Palak Bamrah (Meyokumin)</t>
  </si>
  <si>
    <t>Payton Thompson (Laurier Heights)</t>
  </si>
  <si>
    <t>Pina Torres (Centennial)</t>
  </si>
  <si>
    <t>Poppy Aboughoushe (Elmwood)</t>
  </si>
  <si>
    <t>Quinn Dickinson (Lamont)</t>
  </si>
  <si>
    <t>Quinn Dowdle (Brander Gardens)</t>
  </si>
  <si>
    <t>Ravleen Kaur (Edmonton Khalsa)</t>
  </si>
  <si>
    <t>Reet Rai (Shauna May Seneca)</t>
  </si>
  <si>
    <t>Rose Klair (Constable Daniel)</t>
  </si>
  <si>
    <t>Ruby Massey (Callingwood)</t>
  </si>
  <si>
    <t>Ruolin Xu (Earl Buxton)</t>
  </si>
  <si>
    <t>Rylie Friesen (Donald R. Getty)</t>
  </si>
  <si>
    <t>Rylie Giesbrecht (Holyrood)</t>
  </si>
  <si>
    <t>Sabine Salman (Brander Gardens)</t>
  </si>
  <si>
    <t>Sadie Appleby (George P. Nicholson)</t>
  </si>
  <si>
    <t>Sadie Lipton (Patricia Heights)</t>
  </si>
  <si>
    <t>Saihaj Grewal (Meyokumin)</t>
  </si>
  <si>
    <t>Saisana Bandi (Shauna May Seneca)</t>
  </si>
  <si>
    <t>Sam Terrett (Rio Terrace)</t>
  </si>
  <si>
    <t>Samantha Pepin (Brander Gardens)</t>
  </si>
  <si>
    <t>Sara Kroetsch (Menisa)</t>
  </si>
  <si>
    <t>Scarlet Grogan (Donnan)</t>
  </si>
  <si>
    <t>Scarlette Taylor Arcon (Donnan)</t>
  </si>
  <si>
    <t>Scarlett-Roxanne Kloschi (Callingwood)</t>
  </si>
  <si>
    <t>Sehaj Waraich (Edmonton Khalsa)</t>
  </si>
  <si>
    <t>Seoinaid Khann (Forest Heights)</t>
  </si>
  <si>
    <t>Shabilah Muke (Victoria)</t>
  </si>
  <si>
    <t>Shiloh Unknown (Westbrook)</t>
  </si>
  <si>
    <t>Shyla Radtke (Uncas)</t>
  </si>
  <si>
    <t>Shyla Salaria (Stratford)</t>
  </si>
  <si>
    <t>Simrat Bhandal (Edmonton Khalsa)</t>
  </si>
  <si>
    <t>Sloan Ambrose (Windsor Park)</t>
  </si>
  <si>
    <t>Sofia Marquez (Mill Creek)</t>
  </si>
  <si>
    <t>Sophia Doyle (Menisa)</t>
  </si>
  <si>
    <t>Sophia Gormley (Rio Terrace)</t>
  </si>
  <si>
    <t>Sophia Hussain (Malmo)</t>
  </si>
  <si>
    <t>Sophia Michel (Aldergrove)</t>
  </si>
  <si>
    <t>Sophia Q (Stratford)</t>
  </si>
  <si>
    <t>Sophia Scheuerman (Parkallen)</t>
  </si>
  <si>
    <t>Sophie Crozier (Earl Buxton)</t>
  </si>
  <si>
    <t>Steward Isla (Stratford)</t>
  </si>
  <si>
    <t>Suhaila Salim (Menisa)</t>
  </si>
  <si>
    <t>Tabi Agbor (Stratford)</t>
  </si>
  <si>
    <t>Taliya Merei (Constable Daniel)</t>
  </si>
  <si>
    <t>Talya Abbas (Soraya Hafez)</t>
  </si>
  <si>
    <t>Tanvir Chahal (Edmonton Khalsa)</t>
  </si>
  <si>
    <t>Thandaza Thompson (Brookside)</t>
  </si>
  <si>
    <t>Thansika Anitha (Richard Secord)</t>
  </si>
  <si>
    <t>Tingyu Wang (Windsor Park)</t>
  </si>
  <si>
    <t>Tiyamike Banda (Meyokumin)</t>
  </si>
  <si>
    <t>Vanessa Jia (Constable Daniel)</t>
  </si>
  <si>
    <t>Veda Ferry (Patricia Heights)</t>
  </si>
  <si>
    <t>Victoria Patzalek (Menisa)</t>
  </si>
  <si>
    <t>Violet Laurie (Holyrood)</t>
  </si>
  <si>
    <t>Vivienne Waskiewich (Earl Buxton)</t>
  </si>
  <si>
    <t>Vrielle Leonardo (Callingwood)</t>
  </si>
  <si>
    <t>Wajd Jabril (Malmo)</t>
  </si>
  <si>
    <t>Willow Horkey (Richard Secord)</t>
  </si>
  <si>
    <t>Wren Lithgow (Holyrood)</t>
  </si>
  <si>
    <t>Wren Middleton (Constable Daniel)</t>
  </si>
  <si>
    <t>Wuraola Alogba (Callingwood)</t>
  </si>
  <si>
    <t>Yuvleen Kaur (Ellerslie Campus)</t>
  </si>
  <si>
    <t>Zaithwa Campbell (J.A. Fife)</t>
  </si>
  <si>
    <t>Zara Asim (Shauna May Seneca)</t>
  </si>
  <si>
    <t>Zellah Skaley (Menisa)</t>
  </si>
  <si>
    <t>Zoey Terry (Caledonia Park)</t>
  </si>
  <si>
    <t>Aarav Thakur (Shauna May Seneca)</t>
  </si>
  <si>
    <t>Aariv Bhutani (Richard Secord)</t>
  </si>
  <si>
    <t>Adham Elfishawi (Constable Daniel)</t>
  </si>
  <si>
    <t>Aditya Pant (Richard Secord)</t>
  </si>
  <si>
    <t>Aiden Wang (Earl Buxton)</t>
  </si>
  <si>
    <t>Aiden Wilson (Laurier Heights)</t>
  </si>
  <si>
    <t>AJ Ellison (Rio Terrace)</t>
  </si>
  <si>
    <t>Alborz Biklikli (Brander Gardens)</t>
  </si>
  <si>
    <t>Alex Yao (Constable Daniel)</t>
  </si>
  <si>
    <t>Ali Mahmoud (Malmo)</t>
  </si>
  <si>
    <t>Ali Souhayb (George P. Nicholson)</t>
  </si>
  <si>
    <t>Ali Zoghaib (Soraya Hafez)</t>
  </si>
  <si>
    <t>Amarveer Thind (Shauna May Seneca)</t>
  </si>
  <si>
    <t>Anshumaan Narayan (Riverdale)</t>
  </si>
  <si>
    <t>Anthony Wilson (Laurier Heights)</t>
  </si>
  <si>
    <t>Apelles Yeung (Windsor Park)</t>
  </si>
  <si>
    <t>Ari Hutchinson (Laurier Heights)</t>
  </si>
  <si>
    <t>Ari Meliefste (Westbrook)</t>
  </si>
  <si>
    <t>Arthur Tilgmann (Belgravia)</t>
  </si>
  <si>
    <t>Asher Talbot (Mill Creek)</t>
  </si>
  <si>
    <t>Avett Pierce (George P. Nicholson)</t>
  </si>
  <si>
    <t>Ayoub Frikha (Callingwood)</t>
  </si>
  <si>
    <t>Balam Penunuri McCaskill (Mill Creek)</t>
  </si>
  <si>
    <t>Barrett Smith (Laurier Heights)</t>
  </si>
  <si>
    <t>Basil Orser (Holyrood)</t>
  </si>
  <si>
    <t>Ben Wagg (Kameyosek)</t>
  </si>
  <si>
    <t>Benjamin Bucerius (Earl Buxton)</t>
  </si>
  <si>
    <t>Bennett Seitz (Michael A. Kostek)</t>
  </si>
  <si>
    <t>Blayze Hazard (Donald R. Getty)</t>
  </si>
  <si>
    <t>Bright Meng (King Edward)</t>
  </si>
  <si>
    <t>Bryce Burnson (Patricia Heights)</t>
  </si>
  <si>
    <t>Caden Devaney (Holyrood)</t>
  </si>
  <si>
    <t>Calvin Hamilton (Holyrood)</t>
  </si>
  <si>
    <t>Cameron Haarman (Centennial)</t>
  </si>
  <si>
    <t>Cameron Starrett (Centennial)</t>
  </si>
  <si>
    <t>Charlie Dickson (Belgravia)</t>
  </si>
  <si>
    <t>Christopher Cable (Patricia Heights)</t>
  </si>
  <si>
    <t>Cohen D'Amico (Michael Strembitsky)</t>
  </si>
  <si>
    <t>Cole Stanton  (Laurier Heights)</t>
  </si>
  <si>
    <t>Cole Stantoná (Laurier Heights)</t>
  </si>
  <si>
    <t>Curan Robbins (Michael A. Kostek)</t>
  </si>
  <si>
    <t>Daelan Edmondson (Rio Terrace)</t>
  </si>
  <si>
    <t>Daniyal R Rattansey (Richard Secord)</t>
  </si>
  <si>
    <t>Dante Kandt (Callingwood)</t>
  </si>
  <si>
    <t>Dave Arora (Earl Buxton)</t>
  </si>
  <si>
    <t>Dax Lauber (George P. Nicholson)</t>
  </si>
  <si>
    <t>Declan Puttick (Holyrood)</t>
  </si>
  <si>
    <t>Dominic Avila (Rio Terrace)</t>
  </si>
  <si>
    <t>Easton Burrows (Patricia Heights)</t>
  </si>
  <si>
    <t>Eddie Estabrooks (Belgravia)</t>
  </si>
  <si>
    <t>Edwin Fu (Earl Buxton)</t>
  </si>
  <si>
    <t>Efe Mehmet (Centennial)</t>
  </si>
  <si>
    <t>Eli Fex (Brookside)</t>
  </si>
  <si>
    <t>Elliott Chua (Parkallen)</t>
  </si>
  <si>
    <t>Elliott Viminitz (Belgravia)</t>
  </si>
  <si>
    <t>Ellis Safranka (Donnan)</t>
  </si>
  <si>
    <t>Emmanuel Okpular (Aldergrove)</t>
  </si>
  <si>
    <t>Emmet Warner (Caledonia Park)</t>
  </si>
  <si>
    <t>Emmett Loghin (Stratford)</t>
  </si>
  <si>
    <t>Emmett McPeak (Rio Terrace)</t>
  </si>
  <si>
    <t>Emmett Yohemas (Laurier Heights)</t>
  </si>
  <si>
    <t>Eniola Babatunde (Stratford)</t>
  </si>
  <si>
    <t>Ephram Oloye (Richard Secord)</t>
  </si>
  <si>
    <t>Eric Huang (Earl Buxton)</t>
  </si>
  <si>
    <t>Essien Kaida (Westbrook)</t>
  </si>
  <si>
    <t>Ethan Chase (Patricia Heights)</t>
  </si>
  <si>
    <t>Ethan Krieger (George P. Nicholson)</t>
  </si>
  <si>
    <t>Ethan Kuncio (Rio Terrace)</t>
  </si>
  <si>
    <t>Ethan Kwok (Brander Gardens)</t>
  </si>
  <si>
    <t>Evan Mansell (Greenview)</t>
  </si>
  <si>
    <t>Everett Wilson (Laurier Heights)</t>
  </si>
  <si>
    <t>Everson Cha (Richard Secord)</t>
  </si>
  <si>
    <t>Ewan Foster (Westbrook)</t>
  </si>
  <si>
    <t>Fahad Alzahrani (Earl Buxton)</t>
  </si>
  <si>
    <t>Fares Zidan (Centennial)</t>
  </si>
  <si>
    <t>Forbes Archibald (Brander Gardens)</t>
  </si>
  <si>
    <t>Gabriel Agombar (Laurier Heights)</t>
  </si>
  <si>
    <t>Gabriel Stanislaus (Donald R. Getty)</t>
  </si>
  <si>
    <t>Gavin Dickie (Patricia Heights)</t>
  </si>
  <si>
    <t>George Medland (Centennial)</t>
  </si>
  <si>
    <t>Govan Brar (Earl Buxton)</t>
  </si>
  <si>
    <t>Grant Dubois (Brookside)</t>
  </si>
  <si>
    <t>Grey Spencer (Laurier Heights)</t>
  </si>
  <si>
    <t>Greysen Sutherland (Riverdale)</t>
  </si>
  <si>
    <t>Griffin Kieller (Holyrood)</t>
  </si>
  <si>
    <t>Griffin Pollock (Rutherford)</t>
  </si>
  <si>
    <t>Gurbir Riar (Edmonton Khalsa)</t>
  </si>
  <si>
    <t>Gus Ree (Laurier Heights)</t>
  </si>
  <si>
    <t>Hawk Terry (Rio Terrace)</t>
  </si>
  <si>
    <t>Heath MacPhie (Brookside)</t>
  </si>
  <si>
    <t>Henil Patel (Donald R. Getty)</t>
  </si>
  <si>
    <t>Henry Kot (Belgravia)</t>
  </si>
  <si>
    <t>Henry Magee (Belgravia)</t>
  </si>
  <si>
    <t>Hilson Moss (Elmwood)</t>
  </si>
  <si>
    <t>Hiyan Mehta (Ellerslie Campus)</t>
  </si>
  <si>
    <t>Idriss Beljadid (Rio Terrace)</t>
  </si>
  <si>
    <t>Isaac Besuyen (Riverdale)</t>
  </si>
  <si>
    <t>Isaac Lee (Windsor Park)</t>
  </si>
  <si>
    <t>Isaiah Blue (Laurier Heights)</t>
  </si>
  <si>
    <t>Ishaan Ahluwalia (Shauna May Seneca)</t>
  </si>
  <si>
    <t>Issam Amzoug (Malmo)</t>
  </si>
  <si>
    <t>Jacek Kurach (Brookside)</t>
  </si>
  <si>
    <t>Jack Agnew (Laurier Heights)</t>
  </si>
  <si>
    <t>Jack McCallum (Victoria)</t>
  </si>
  <si>
    <t>Jackson Haybarger (Earl Buxton)</t>
  </si>
  <si>
    <t>Jackson Wood (Laurier Heights)</t>
  </si>
  <si>
    <t>Jacob Helfenstein (Victoria)</t>
  </si>
  <si>
    <t>Jacob Lin (Richard Secord)</t>
  </si>
  <si>
    <t>Jad El Mansouri (Kameyosek)</t>
  </si>
  <si>
    <t>Jad Kadri (Alex Janvier)</t>
  </si>
  <si>
    <t>Jaxon Fyvie (Uncas)</t>
  </si>
  <si>
    <t>Jaxx McIntyre (Rio Terrace)</t>
  </si>
  <si>
    <t>Jiyaan Gupta (Shauna May Seneca)</t>
  </si>
  <si>
    <t>Johnnie Tsang (Earl Buxton)</t>
  </si>
  <si>
    <t>Jonah Sommerfeldt (Michael Strembitsky)</t>
  </si>
  <si>
    <t>Jonah Wingrave (Rio Terrace)</t>
  </si>
  <si>
    <t>Jonathan Utting (Holyrood)</t>
  </si>
  <si>
    <t>Joshua Lee (Donald R. Getty)</t>
  </si>
  <si>
    <t>Jude Van Manen (Earl Buxton)</t>
  </si>
  <si>
    <t>Julian Chaaban (Richard Secord)</t>
  </si>
  <si>
    <t>Kaden Marston (Ellerslie Campus)</t>
  </si>
  <si>
    <t>Kai Hwang (Ellerslie Campus)</t>
  </si>
  <si>
    <t>Kairav Bhullar (Meyokumin)</t>
  </si>
  <si>
    <t>Kale Werthmann (Donnan)</t>
  </si>
  <si>
    <t>Kaleb Thomas (Callingwood)</t>
  </si>
  <si>
    <t>Kavi Palmer (Riverdale)</t>
  </si>
  <si>
    <t>Kevin Lu (Earl Buxton)</t>
  </si>
  <si>
    <t>Khaleed Lawal (Donald R. Getty)</t>
  </si>
  <si>
    <t>Khaqaan Mansoor (Brookside)</t>
  </si>
  <si>
    <t>Kharola Aryan (Stratford)</t>
  </si>
  <si>
    <t>Kiptyn Kindrakewich (Parkallen)</t>
  </si>
  <si>
    <t>Kiran Ollivierre (Riverdale)</t>
  </si>
  <si>
    <t>Kutanzi Briggs (Ellerslie Campus)</t>
  </si>
  <si>
    <t>Kyle Iitaka (Shauna May Seneca)</t>
  </si>
  <si>
    <t>Lars de Waal (Windsor Park)</t>
  </si>
  <si>
    <t>Lawson Chu (Alex Janvier)</t>
  </si>
  <si>
    <t>Leo Prowse (Patricia Heights)</t>
  </si>
  <si>
    <t>Lewis Schaefer (Riverdale)</t>
  </si>
  <si>
    <t>Liam Gorman (Westbrook)</t>
  </si>
  <si>
    <t>Liam Hertlein (Joey Moss)</t>
  </si>
  <si>
    <t>Liam Turnell (Holyrood)</t>
  </si>
  <si>
    <t>Lincoln Soper (George P. Nicholson)</t>
  </si>
  <si>
    <t>Lochlan Mang (Donald R. Getty)</t>
  </si>
  <si>
    <t>Logan Frederick (Donnan)</t>
  </si>
  <si>
    <t>Logan Noseworthy (Michael A. Kostek)</t>
  </si>
  <si>
    <t>Luca Trudeau (Callingwood)</t>
  </si>
  <si>
    <t>Lucas (Yuheug) Li (Earl Buxton)</t>
  </si>
  <si>
    <t>Lucas Adams (Earl Buxton)</t>
  </si>
  <si>
    <t>Lucas Tremblay (Laurier Heights)</t>
  </si>
  <si>
    <t>Lukas Michalski (Centennial)</t>
  </si>
  <si>
    <t>Lukas Palk (Westbrook)</t>
  </si>
  <si>
    <t>Luke Allen (Holyrood)</t>
  </si>
  <si>
    <t>Luke Hawken (Laurier Heights)</t>
  </si>
  <si>
    <t>Luke Warshawski (Laurier Heights)</t>
  </si>
  <si>
    <t>Lyibb Saied (Kameyosek)</t>
  </si>
  <si>
    <t>Lynden Ferris-Moskal (Donnan)</t>
  </si>
  <si>
    <t>Mace Nguyen (King Edward)</t>
  </si>
  <si>
    <t>Malcolm Redel (Constable Daniel)</t>
  </si>
  <si>
    <t>Marc Guyot (Earl Buxton)</t>
  </si>
  <si>
    <t>Marcus Cairo (Constable Daniel)</t>
  </si>
  <si>
    <t>Mason Brown (Greenview)</t>
  </si>
  <si>
    <t>Matthew Varghese (Stratford)</t>
  </si>
  <si>
    <t>Max Martinig (Centennial)</t>
  </si>
  <si>
    <t>Mirza Aktas (Constable Daniel)</t>
  </si>
  <si>
    <t>Mohamed Elmanoufi (Malmo)</t>
  </si>
  <si>
    <t>Mohammad Jahesh (Callingwood)</t>
  </si>
  <si>
    <t>Naol Mohamed (Richard Secord)</t>
  </si>
  <si>
    <t>Nate Westergaard (Uncas)</t>
  </si>
  <si>
    <t>Nathan Bai (Earl Buxton)</t>
  </si>
  <si>
    <t>Nelson Payne (Ellerslie Campus)</t>
  </si>
  <si>
    <t>Nicholas Grovet (Victoria)</t>
  </si>
  <si>
    <t>Nicholas Lai (Earl Buxton)</t>
  </si>
  <si>
    <t>Nidesh Jagadeesan (King Edward)</t>
  </si>
  <si>
    <t>Noah Raynor-Cote (Riverdale)</t>
  </si>
  <si>
    <t>Noah Sten (Rio Terrace)</t>
  </si>
  <si>
    <t>Nour Abdulburi (Callingwood)</t>
  </si>
  <si>
    <t>Oliver Berg (Laurier Heights)</t>
  </si>
  <si>
    <t>Om Deshpande (Victoria)</t>
  </si>
  <si>
    <t>Oskar Nelson (Laurier Heights)</t>
  </si>
  <si>
    <t>Owen Joyal (Donnan)</t>
  </si>
  <si>
    <t>Owen McCoy (King Edward)</t>
  </si>
  <si>
    <t>Pierce Harper (King Edward)</t>
  </si>
  <si>
    <t>Quinton Flohr (Riverdale)</t>
  </si>
  <si>
    <t>Quinton Peacock (Callingwood)</t>
  </si>
  <si>
    <t>Raihan Khan (Stratford)</t>
  </si>
  <si>
    <t>Rayan Boulgana (Alex Janvier)</t>
  </si>
  <si>
    <t>Reid Samaraturga. (Holyrood)</t>
  </si>
  <si>
    <t>Reklon Wasylciw (Uncas)</t>
  </si>
  <si>
    <t>Reuben Straga (Parkallen)</t>
  </si>
  <si>
    <t>Rhys Christensen (Westbrook)</t>
  </si>
  <si>
    <t>Riley Darrah (Alex Janvier)</t>
  </si>
  <si>
    <t>Riley Spiller (Brander Gardens)</t>
  </si>
  <si>
    <t>Rishik Bhutani (Richard Secord)</t>
  </si>
  <si>
    <t>Robert Miao (Earl Buxton)</t>
  </si>
  <si>
    <t>Roman Mior (Joey Moss)</t>
  </si>
  <si>
    <t>Rory Patterson (Brookside)</t>
  </si>
  <si>
    <t>Royvir Kang (Shauna May Seneca)</t>
  </si>
  <si>
    <t>Ryder Chitrinia (Uncas)</t>
  </si>
  <si>
    <t>Ryland Hayter (Donnan)</t>
  </si>
  <si>
    <t>Sahej Matharu (Donald R. Getty)</t>
  </si>
  <si>
    <t>Sahibjot Toor (Edmonton Khalsa)</t>
  </si>
  <si>
    <t>Sam Buckner (Menisa)</t>
  </si>
  <si>
    <t>Savroop Bajwa (Edmonton Khalsa)</t>
  </si>
  <si>
    <t>Sebastian Lee (Windsor Park)</t>
  </si>
  <si>
    <t>Sebastian Neal (Kildare)</t>
  </si>
  <si>
    <t>Seth Hamilton (Patricia Heights)</t>
  </si>
  <si>
    <t>Shaurya Anjum (Earl Buxton)</t>
  </si>
  <si>
    <t>Shepard Huculak (Patricia Heights)</t>
  </si>
  <si>
    <t>Simon Weber (Patricia Heights)</t>
  </si>
  <si>
    <t>Sino Isobaev (Michael A. Kostek)</t>
  </si>
  <si>
    <t>Smith Love (Michael A. Kostek)</t>
  </si>
  <si>
    <t>Stefan Dvorski (Notre Dame)</t>
  </si>
  <si>
    <t>Suleyman Dadashov (Stratford)</t>
  </si>
  <si>
    <t>Summer Meng (King Edward)</t>
  </si>
  <si>
    <t>Sylas Amos (Menisa)</t>
  </si>
  <si>
    <t>Tanek Kaliszuk (Caledonia Park)</t>
  </si>
  <si>
    <t>Tanner Burrows (Patricia Heights)</t>
  </si>
  <si>
    <t>Tayana Mlambo (Caledonia Park)</t>
  </si>
  <si>
    <t>Taylor Crane-Hunter (Shauna May Seneca)</t>
  </si>
  <si>
    <t>Theodore Wells (Donald R. Getty)</t>
  </si>
  <si>
    <t>Theron Ladd (Donald R. Getty)</t>
  </si>
  <si>
    <t>Thomas Melin (Earl Buxton)</t>
  </si>
  <si>
    <t>Tristan Petluck (Uncas)</t>
  </si>
  <si>
    <t>Ty Nguyen (Joey Moss)</t>
  </si>
  <si>
    <t>Tyler Lillyman (Callingwood)</t>
  </si>
  <si>
    <t>Tyson Connor (Donnan)</t>
  </si>
  <si>
    <t>Tyson Flohr (Riverdale)</t>
  </si>
  <si>
    <t>Unknown Hirtvik (Shauna May Seneca)</t>
  </si>
  <si>
    <t>Vance Yundt (Donnan)</t>
  </si>
  <si>
    <t>Wasiullah Hamdard (King Edward)</t>
  </si>
  <si>
    <t>Weston Acheson (Laurier Heights)</t>
  </si>
  <si>
    <t>William Helfenstein (Victoria)</t>
  </si>
  <si>
    <t>Xander Richards (King Edward)</t>
  </si>
  <si>
    <t>Yari DeBock (Aldergrove)</t>
  </si>
  <si>
    <t>Yiran Ma (Windsor Park)</t>
  </si>
  <si>
    <t>Younis Hassan (Constable Daniel)</t>
  </si>
  <si>
    <t>Yousef Godarzi (Meyokumin)</t>
  </si>
  <si>
    <t>Zachary Abdalkader (Belgravia)</t>
  </si>
  <si>
    <t>Zachary Resta (Windsor Park)</t>
  </si>
  <si>
    <t>Ziyan Melani (Shauna May Seneca)</t>
  </si>
  <si>
    <t>Aangi Mehta (Meyokumin)</t>
  </si>
  <si>
    <t>Abigail Adair (King Edward)</t>
  </si>
  <si>
    <t>Abygail Kemp (Michael A. Kostek)</t>
  </si>
  <si>
    <t>Adanna Ukaegbu (Donald R. Getty)</t>
  </si>
  <si>
    <t>Addison Taylor (Windsor Park)</t>
  </si>
  <si>
    <t>Adedamisola Adeyanju (Richard Secord)</t>
  </si>
  <si>
    <t>Agam Sohi (Shauna May Seneca)</t>
  </si>
  <si>
    <t>Ainslie Clark (Rio Terrace)</t>
  </si>
  <si>
    <t>Ajwa Asif (Kameyosek)</t>
  </si>
  <si>
    <t>Alejandra Rivera (Victoria)</t>
  </si>
  <si>
    <t>Alexis Chenoweth (Soraya Hafez)</t>
  </si>
  <si>
    <t>Alisha Chauhan (Meyokumin)</t>
  </si>
  <si>
    <t>Alyssa Ting (Parkallen)</t>
  </si>
  <si>
    <t>Amelia Bruveris (Holyrood)</t>
  </si>
  <si>
    <t>Amelia Williams (Laurier Heights)</t>
  </si>
  <si>
    <t>Amelie Henry-Jeavons (Constable Daniel)</t>
  </si>
  <si>
    <t>Amna Suljkic (Constable Daniel)</t>
  </si>
  <si>
    <t>Amy Zwiers (Rio Terrace)</t>
  </si>
  <si>
    <t>Anna Ruban (Shauna May Seneca)</t>
  </si>
  <si>
    <t>Annabel Dufra (Kameyosek)</t>
  </si>
  <si>
    <t>Anneliese Obert (Brookside)</t>
  </si>
  <si>
    <t>Anniereet Kaur (Shauna May Seneca)</t>
  </si>
  <si>
    <t>Anuhya Saneej Sujitha (Shauna May Seneca)</t>
  </si>
  <si>
    <t>Arfa Rafiq (Richard Secord)</t>
  </si>
  <si>
    <t>Aria Hamid (Callingwood)</t>
  </si>
  <si>
    <t>Ariana Hossain (Shauna May Seneca)</t>
  </si>
  <si>
    <t>Arwa Abdulkadir (Greenview)</t>
  </si>
  <si>
    <t>Aryana Jerace (Westbrook)</t>
  </si>
  <si>
    <t>Asha Konner (Brander Gardens)</t>
  </si>
  <si>
    <t>Ashley Kuzik (Westbrook)</t>
  </si>
  <si>
    <t>Athena Gray (Alex Janvier)</t>
  </si>
  <si>
    <t>Ava Robinson (Lamont)</t>
  </si>
  <si>
    <t>Avery Bryson (Constable Daniel)</t>
  </si>
  <si>
    <t>Avery Switzer (Mill Creek)</t>
  </si>
  <si>
    <t>Avneet Lidher (Shauna May Seneca)</t>
  </si>
  <si>
    <t>Avni Tate (Earl Buxton)</t>
  </si>
  <si>
    <t>Ayah Williams (Rutherford)</t>
  </si>
  <si>
    <t>Ayse Dedek (Callingwood)</t>
  </si>
  <si>
    <t>Blake Watson (Centennial)</t>
  </si>
  <si>
    <t>Brenyn Yavis (Michael A. Kostek)</t>
  </si>
  <si>
    <t>Bria Potter (Mill Creek)</t>
  </si>
  <si>
    <t>Brianne Yankee (Donald R. Getty)</t>
  </si>
  <si>
    <t>Brielle Cheng (Constable Daniel)</t>
  </si>
  <si>
    <t>Brooke van Bruggen (Donald R. Getty)</t>
  </si>
  <si>
    <t>Brooklynn Wonnacott (J.A. Fife)</t>
  </si>
  <si>
    <t>Bryn Panelli (Donnan)</t>
  </si>
  <si>
    <t>Brynn Dugas (Richard Secord)</t>
  </si>
  <si>
    <t>Brynn Mackenzie (Holyrood)</t>
  </si>
  <si>
    <t>Brynn Ohlmann (J.A. Fife)</t>
  </si>
  <si>
    <t>Charley Charest (Holyrood)</t>
  </si>
  <si>
    <t>Charlie Sinclair (Soraya Hafez)</t>
  </si>
  <si>
    <t>Charlotte Beattie (Laurier Heights)</t>
  </si>
  <si>
    <t>Charlotte Mantai (Shauna May Seneca)</t>
  </si>
  <si>
    <t>Chelsea Conner (Richard Secord)</t>
  </si>
  <si>
    <t>Chloe Arrand (Laurier Heights)</t>
  </si>
  <si>
    <t>Chloe Xu (Earl Buxton)</t>
  </si>
  <si>
    <t>Ciara Medland (Callingwood)</t>
  </si>
  <si>
    <t>Claire Shearer (Brander Gardens)</t>
  </si>
  <si>
    <t>Clara Barron (Victoria)</t>
  </si>
  <si>
    <t>Claudia Mah (Parkallen)</t>
  </si>
  <si>
    <t>Dahlia Nelson (Holyrood)</t>
  </si>
  <si>
    <t>Divleenjot Kaur (Edmonton Khalsa)</t>
  </si>
  <si>
    <t>Drew Moroskat (Centennial)</t>
  </si>
  <si>
    <t>Elise Cawsey (Brander Gardens)</t>
  </si>
  <si>
    <t>Elise Grindlay (Greenview)</t>
  </si>
  <si>
    <t>Elise Harder (Laurier Heights)</t>
  </si>
  <si>
    <t>Elise Trudeau (Shauna May Seneca)</t>
  </si>
  <si>
    <t>Elizabeth Dobbin (Alex Janvier)</t>
  </si>
  <si>
    <t>Ella Christian (Michael A. Kostek)</t>
  </si>
  <si>
    <t>Ellis Fuchs (Constable Daniel)</t>
  </si>
  <si>
    <t>Elly Kwasniewski (Brookside)</t>
  </si>
  <si>
    <t>Emily Lau (Brander Gardens)</t>
  </si>
  <si>
    <t>Emily O'Keefe (Rio Terrace)</t>
  </si>
  <si>
    <t>Emily Robertson (Constable Daniel)</t>
  </si>
  <si>
    <t>Emily Williams (Ellerslie Campus)</t>
  </si>
  <si>
    <t>Emma Steinback (Brander Gardens)</t>
  </si>
  <si>
    <t>Emmy Mbondo (Richard Secord)</t>
  </si>
  <si>
    <t>Eva Lawton (Kildare)</t>
  </si>
  <si>
    <t>Eveleen Kaur (Brander Gardens)</t>
  </si>
  <si>
    <t>Evie Gill (Donald R. Getty)</t>
  </si>
  <si>
    <t>Fayo Unknown (Richard Secord)</t>
  </si>
  <si>
    <t>Gabby Cawsey (Brander Gardens)</t>
  </si>
  <si>
    <t>Georgia Burback (Laurier Heights)</t>
  </si>
  <si>
    <t>Georgia Fisher (J.A. Fife)</t>
  </si>
  <si>
    <t>Georgia Perrin (Caledonia Park)</t>
  </si>
  <si>
    <t>Gianna Pulm (Michael A. Kostek)</t>
  </si>
  <si>
    <t>Gigi Hole (Laurier Heights)</t>
  </si>
  <si>
    <t>Giselle Finlay (Rio Terrace)</t>
  </si>
  <si>
    <t>Grace Brown (Donald R. Getty)</t>
  </si>
  <si>
    <t>Grace Dunlop (Greenview)</t>
  </si>
  <si>
    <t>Gurleen Mahal (Shauna May Seneca)</t>
  </si>
  <si>
    <t>Gurnoor Kaur (Soraya Hafez)</t>
  </si>
  <si>
    <t>Hailey Caron (Ellerslie Campus)</t>
  </si>
  <si>
    <t>Hanna Sager Najera (King Edward)</t>
  </si>
  <si>
    <t>Hannah Vallance (Constable Daniel)</t>
  </si>
  <si>
    <t>Harine Iynkkaran (Windsor Park)</t>
  </si>
  <si>
    <t>Harleen Kaur Sekhon (Edmonton Khalsa)</t>
  </si>
  <si>
    <t>Hasiafaye Iva Kiss (Shauna May Seneca)</t>
  </si>
  <si>
    <t>Haylee Whitehead (Ellerslie Campus)</t>
  </si>
  <si>
    <t>Himanshi Mahey (Edmonton Khalsa)</t>
  </si>
  <si>
    <t>Isa Kafka (Elmwood)</t>
  </si>
  <si>
    <t>Isabella Felix Garcia (Laurier Heights)</t>
  </si>
  <si>
    <t>Isabella Herman (Constable Daniel)</t>
  </si>
  <si>
    <t>Isabella Wingrave (Rio Terrace)</t>
  </si>
  <si>
    <t>Isla Van Straaten (Richard Secord)</t>
  </si>
  <si>
    <t>Israa El Mansouri (Kameyosek)</t>
  </si>
  <si>
    <t>Ivy Clelland (Centennial)</t>
  </si>
  <si>
    <t>Jasleen Kalkat (Earl Buxton)</t>
  </si>
  <si>
    <t>Jasmehar Chahal (Constable Daniel)</t>
  </si>
  <si>
    <t>Jasmine Akogbe (King Edward)</t>
  </si>
  <si>
    <t>Jayda Mercer (Alex Janvier)</t>
  </si>
  <si>
    <t>Julia Rothwell (Centennial)</t>
  </si>
  <si>
    <t>Juliet Mouait (Rio Terrace)</t>
  </si>
  <si>
    <t>Julliana Pestano (Ellerslie Campus)</t>
  </si>
  <si>
    <t>Kaitlin Safinuk (Laurier Heights)</t>
  </si>
  <si>
    <t>Karmah Baz (Malmo)</t>
  </si>
  <si>
    <t>Kate Forest (Patricia Heights)</t>
  </si>
  <si>
    <t>Katelyn  Ma (Earl Buxton)</t>
  </si>
  <si>
    <t>Katelyná Ma (Earl Buxton)</t>
  </si>
  <si>
    <t>Kaveen Birdy (Meyokumin)</t>
  </si>
  <si>
    <t>Kaylynn Travis (Menisa)</t>
  </si>
  <si>
    <t>Kelsey He (Constable Daniel)</t>
  </si>
  <si>
    <t>Kenley Fraser (Patricia Heights)</t>
  </si>
  <si>
    <t>Kennedy Severson (Patricia Heights)</t>
  </si>
  <si>
    <t>Kennedy Wong (Brander Gardens)</t>
  </si>
  <si>
    <t>Kensa Morrow (Mill Creek)</t>
  </si>
  <si>
    <t>Kenzi Jones (King Edward)</t>
  </si>
  <si>
    <t>Khadijah Shah (Malmo)</t>
  </si>
  <si>
    <t>Kurbaan Kuller (Earl Buxton)</t>
  </si>
  <si>
    <t>Kylee Donaldson (Richard Secord)</t>
  </si>
  <si>
    <t>Kylee Tanner (Michael A. Kostek)</t>
  </si>
  <si>
    <t>Kylie St. Denis (Caledonia Park)</t>
  </si>
  <si>
    <t>Lana Bjelanovic (Richard Secord)</t>
  </si>
  <si>
    <t>Lauren Beare (Laurier Heights)</t>
  </si>
  <si>
    <t>Lauren Smith (Earl Buxton)</t>
  </si>
  <si>
    <t>Leanne Tarnavsky (Donald R. Getty)</t>
  </si>
  <si>
    <t>Lemar Elcuma (Malmo)</t>
  </si>
  <si>
    <t>Lena Jagersand Cobzas (Windsor Park)</t>
  </si>
  <si>
    <t>Lexie Villarica (Centennial)</t>
  </si>
  <si>
    <t>Leyla Yalcin (Constable Daniel)</t>
  </si>
  <si>
    <t>Liane Serna (Aldergrove)</t>
  </si>
  <si>
    <t>Lillian Stevenson O'Haga (Greenview)</t>
  </si>
  <si>
    <t>Lily Angus (King Edward)</t>
  </si>
  <si>
    <t>Lily Gour (Rio Terrace)</t>
  </si>
  <si>
    <t>Lindyn Stump (Constable Daniel)</t>
  </si>
  <si>
    <t>Lola Nsair (Windsor Park)</t>
  </si>
  <si>
    <t>Louise Kim Lipinski (Parkallen)</t>
  </si>
  <si>
    <t>Lucena Shah (Westbrook)</t>
  </si>
  <si>
    <t>Lyric Hodgins (Caledonia Park)</t>
  </si>
  <si>
    <t>Madelaine Cubitt (Belgravia)</t>
  </si>
  <si>
    <t>Madelaine Obert (Brookside)</t>
  </si>
  <si>
    <t>Madeline Pecush (Richard Secord)</t>
  </si>
  <si>
    <t>Maeve Cannon (Laurier Heights)</t>
  </si>
  <si>
    <t>Malak Anwar (Earl Buxton)</t>
  </si>
  <si>
    <t>Malina Magnan (Joey Moss)</t>
  </si>
  <si>
    <t>Mannat Bains (Meyokumin)</t>
  </si>
  <si>
    <t>Mannat Brahvra (Ellerslie Campus)</t>
  </si>
  <si>
    <t>Maram Amer (Malmo)</t>
  </si>
  <si>
    <t>Marine Unknown (Windsor Park)</t>
  </si>
  <si>
    <t>Marissa Loh (Kildare)</t>
  </si>
  <si>
    <t>Marwa Fawad (Soraya Hafez)</t>
  </si>
  <si>
    <t>Maryam Mursalova (Richard Secord)</t>
  </si>
  <si>
    <t>Maryam Najeeb (Malmo)</t>
  </si>
  <si>
    <t>Maya Audette (Constable Daniel)</t>
  </si>
  <si>
    <t>Maya Helwig (Michael A. Kostek)</t>
  </si>
  <si>
    <t>Maya Nehring (Donnan)</t>
  </si>
  <si>
    <t>Meera Ali (Malmo)</t>
  </si>
  <si>
    <t>Meghna Pugazanthi (Victoria)</t>
  </si>
  <si>
    <t>Mia Hamblin (Menisa)</t>
  </si>
  <si>
    <t>Mia Sethi (Donnan)</t>
  </si>
  <si>
    <t>Milla Aulakh (Ellerslie Campus)</t>
  </si>
  <si>
    <t>Miranda Dong (Callingwood)</t>
  </si>
  <si>
    <t>Miranda Kambeitz (Elmwood)</t>
  </si>
  <si>
    <t>Myka Giduk (Parkallen)</t>
  </si>
  <si>
    <t>Mythili Krishnaiyer (Meyokumin)</t>
  </si>
  <si>
    <t>Nandini Choudhary (Donald R. Getty)</t>
  </si>
  <si>
    <t>Nevaeh Williams (Ellerslie Campus)</t>
  </si>
  <si>
    <t>Nihel Djati (Callingwood)</t>
  </si>
  <si>
    <t>Nina Al-Sahili (Joey Moss)</t>
  </si>
  <si>
    <t>Nina Koch (Belgravia)</t>
  </si>
  <si>
    <t>Nora Penner (Belgravia)</t>
  </si>
  <si>
    <t>Olivia Cabigon (Laurier Heights)</t>
  </si>
  <si>
    <t>Olivia Hrycun (Parkallen)</t>
  </si>
  <si>
    <t>Olivia Matharu (Donald R. Getty)</t>
  </si>
  <si>
    <t>Poppy Rudnisky (Patricia Heights)</t>
  </si>
  <si>
    <t>Prab Smagh (Menisa)</t>
  </si>
  <si>
    <t>Rachel Cindric (Parkallen)</t>
  </si>
  <si>
    <t>Rahma Ahmed (Centennial)</t>
  </si>
  <si>
    <t>Rashi Shah (Richard Secord)</t>
  </si>
  <si>
    <t>Rena Robinson (Victoria)</t>
  </si>
  <si>
    <t>Reva Pannu (Richard Secord)</t>
  </si>
  <si>
    <t>Riddhi Upadhyay (Richard Secord)</t>
  </si>
  <si>
    <t>Riel Lamontage  (Earl Buxton)</t>
  </si>
  <si>
    <t>Riel Lamontageá (Earl Buxton)</t>
  </si>
  <si>
    <t>Rielle Wrightsell (Centennial)</t>
  </si>
  <si>
    <t>Rima Jallad (King Edward)</t>
  </si>
  <si>
    <t>Riya Sharma (Meyokumin)</t>
  </si>
  <si>
    <t>Rokaya Hussein (Constable Daniel)</t>
  </si>
  <si>
    <t>Roop Sivia (Constable Daniel)</t>
  </si>
  <si>
    <t>Rosa Turcios-Reyes (Callingwood)</t>
  </si>
  <si>
    <t>Rosara Williams (Michael A. Kostek)</t>
  </si>
  <si>
    <t>Ryan Ennis (Patricia Heights)</t>
  </si>
  <si>
    <t>Ryann Erechook (Centennial)</t>
  </si>
  <si>
    <t>Rylann Tobert (Parkallen)</t>
  </si>
  <si>
    <t>Safa Adbi (Shauna May Seneca)</t>
  </si>
  <si>
    <t>Saihaj Sivia (Constable Daniel)</t>
  </si>
  <si>
    <t>Saja Dugdug (Malmo)</t>
  </si>
  <si>
    <t>Sajida Elnou (Malmo)</t>
  </si>
  <si>
    <t>Sara Rassol (Shauna May Seneca)</t>
  </si>
  <si>
    <t>Sasha Roessier (King Edward)</t>
  </si>
  <si>
    <t>Scarlett Stanton (Laurier Heights)</t>
  </si>
  <si>
    <t>Seerit Cheema (Soraya Hafez)</t>
  </si>
  <si>
    <t>Selina Murji (Richard Secord)</t>
  </si>
  <si>
    <t>Shay Dowling (Kameyosek)</t>
  </si>
  <si>
    <t>Shaye Meredith (Greenview)</t>
  </si>
  <si>
    <t>Shayma Seghaier (Richard Secord)</t>
  </si>
  <si>
    <t>Sibella McGuire (Brander Gardens)</t>
  </si>
  <si>
    <t>Siddhi Upadhyay (Richard Secord)</t>
  </si>
  <si>
    <t>Siyrah Banga (Ellerslie Campus)</t>
  </si>
  <si>
    <t>Sofia Dowling (Donald R. Getty)</t>
  </si>
  <si>
    <t>Stella Otto (Laurier Heights)</t>
  </si>
  <si>
    <t>Sydney Babiuk (Donald R. Getty)</t>
  </si>
  <si>
    <t>Syrah Banga (Ellerslie Campus)</t>
  </si>
  <si>
    <t>Tantine Maisha (Kameyosek)</t>
  </si>
  <si>
    <t>Tasneem Elimrani (Greenview)</t>
  </si>
  <si>
    <t>Tatiana Acojedo (Alex Janvier)</t>
  </si>
  <si>
    <t>Tatyanna Travis (Menisa)</t>
  </si>
  <si>
    <t>Teagan Bates (Greenview)</t>
  </si>
  <si>
    <t>Tejas Kaur Gurna (Edmonton Khalsa)</t>
  </si>
  <si>
    <t>Thalia Palmer (Kildare)</t>
  </si>
  <si>
    <t>Tolu Oyeyemi (Richard Secord)</t>
  </si>
  <si>
    <t>Tript Khehra (Shauna May Seneca)</t>
  </si>
  <si>
    <t>Veda Goswami (Constable Daniel)</t>
  </si>
  <si>
    <t>Vicky Jia (Earl Buxton)</t>
  </si>
  <si>
    <t>Vicky Meng (Richard Secord)</t>
  </si>
  <si>
    <t>Victoria Beschell (Parkallen)</t>
  </si>
  <si>
    <t>Violet Morin (Earl Buxton)</t>
  </si>
  <si>
    <t>Violet Russell (Brander Gardens)</t>
  </si>
  <si>
    <t>Vlada Urvanova (Westbrook)</t>
  </si>
  <si>
    <t>Wren Kadambi-Ennis (Earl Buxton)</t>
  </si>
  <si>
    <t>Xiaoyu Yu (Kildare)</t>
  </si>
  <si>
    <t>Youser Bakir (Constable Daniel)</t>
  </si>
  <si>
    <t>Zainab Shah (Malmo)</t>
  </si>
  <si>
    <t>Zoe Silvano (George P. Nicholson)</t>
  </si>
  <si>
    <t>Zulheika Jaswal (Earl Buxton)</t>
  </si>
  <si>
    <t>Aadil Oladapo (Donald R. Getty)</t>
  </si>
  <si>
    <t>Aaditya Sharma (Constable Daniel)</t>
  </si>
  <si>
    <t>Aarnav Kumar (Meyokumin)</t>
  </si>
  <si>
    <t>Aaron McCarthy (J.A. Fife)</t>
  </si>
  <si>
    <t>Abdul-Rahman Bader (Michael A. Kostek)</t>
  </si>
  <si>
    <t>Adam Moussa (Westbrook)</t>
  </si>
  <si>
    <t>Adam Salmon (Centennial)</t>
  </si>
  <si>
    <t>Adam Seabrook (Laurier Heights)</t>
  </si>
  <si>
    <t>Adeniyi Alogba (Callingwood)</t>
  </si>
  <si>
    <t>Aditya Bhatt (Michael Strembitsky)</t>
  </si>
  <si>
    <t>Adonis Soto-Monterrossa (Meyokumin)</t>
  </si>
  <si>
    <t>Agamjot Lamba (Edmonton Khalsa)</t>
  </si>
  <si>
    <t>Ahmed Meshref (Malmo)</t>
  </si>
  <si>
    <t>Aikam Singh (Edmonton Khalsa)</t>
  </si>
  <si>
    <t>Akram Al-Khatib (Rio Terrace)</t>
  </si>
  <si>
    <t>Alasdair McCormack (Holyrood)</t>
  </si>
  <si>
    <t>Alex Hammell-McLavy (King Edward)</t>
  </si>
  <si>
    <t>Alex Ollis (Mill Creek)</t>
  </si>
  <si>
    <t>Alex Prill (Greenview)</t>
  </si>
  <si>
    <t>Amadeo Reid (Windsor Park)</t>
  </si>
  <si>
    <t>Ameen Najmeddine (Belgravia)</t>
  </si>
  <si>
    <t>Amir Gamada (Richard Secord)</t>
  </si>
  <si>
    <t>Anant Var (Brander Gardens)</t>
  </si>
  <si>
    <t>Anas Abubaker (Malmo)</t>
  </si>
  <si>
    <t>Andres Rodriguez (Westbrook)</t>
  </si>
  <si>
    <t>Aniq Bhimani (Windsor Park)</t>
  </si>
  <si>
    <t>Anvay Jaiswal (Stratford)</t>
  </si>
  <si>
    <t>Arad Farhangi (Constable Daniel)</t>
  </si>
  <si>
    <t>Arinjay Sen (Richard Secord)</t>
  </si>
  <si>
    <t>Arjun Swatch (Victoria)</t>
  </si>
  <si>
    <t>Arlo Brown (Victoria)</t>
  </si>
  <si>
    <t>Armaan Sandhu (Windsor Park)</t>
  </si>
  <si>
    <t>Ashwin Jeganesan (Menisa)</t>
  </si>
  <si>
    <t>Austin Collantes (Menisa)</t>
  </si>
  <si>
    <t>Austin Zieba (Michael A. Kostek)</t>
  </si>
  <si>
    <t>Avery Boulahya (Callingwood)</t>
  </si>
  <si>
    <t>Ayrton Thong (Michael A. Kostek)</t>
  </si>
  <si>
    <t>Ben Kalinocka (Suzuki Charter)</t>
  </si>
  <si>
    <t>Ben Owczarek (Westbrook)</t>
  </si>
  <si>
    <t>Benjamin Greenshaw (Laurier Heights)</t>
  </si>
  <si>
    <t>Bennett Martin (Michael A. Kostek)</t>
  </si>
  <si>
    <t>Benson Douglas (Constable Daniel)</t>
  </si>
  <si>
    <t>Bradyn Earnshaw (Callingwood)</t>
  </si>
  <si>
    <t>Braxton Dalby (Caledonia Park)</t>
  </si>
  <si>
    <t>Brody Ceaser (Earl Buxton)</t>
  </si>
  <si>
    <t>Bruce Hyland (Patricia Heights)</t>
  </si>
  <si>
    <t>Caleb Kalyta (Rutherford)</t>
  </si>
  <si>
    <t>Caleb Safinuk (Laurier Heights)</t>
  </si>
  <si>
    <t>Cedric Hicks (King Edward)</t>
  </si>
  <si>
    <t>Charles Fulton (Constable Daniel)</t>
  </si>
  <si>
    <t>Charlie Bachor (Laurier Heights)</t>
  </si>
  <si>
    <t>Chase Tames (George P. Nicholson)</t>
  </si>
  <si>
    <t>Chase Turenne (Michael A. Kostek)</t>
  </si>
  <si>
    <t>Chason Ho (Constable Daniel)</t>
  </si>
  <si>
    <t>Cole Pogue (Patricia Heights)</t>
  </si>
  <si>
    <t>Colson Shields (Menisa)</t>
  </si>
  <si>
    <t>Connor McIvor (Caledonia Park)</t>
  </si>
  <si>
    <t>Daniel Salmon (Michael A. Kostek)</t>
  </si>
  <si>
    <t>Daniel Stiles (Menisa)</t>
  </si>
  <si>
    <t>Darasimi Olabode (Meyokumin)</t>
  </si>
  <si>
    <t>Darien Robinson Machuca (Donald R. Getty)</t>
  </si>
  <si>
    <t>Davyd Shabanov (Windsor Park)</t>
  </si>
  <si>
    <t>Deion Hamilton (Unattached)</t>
  </si>
  <si>
    <t>Deron Akerenwi (Donald R. Getty)</t>
  </si>
  <si>
    <t>Duncan Carpenter (Brander Gardens)</t>
  </si>
  <si>
    <t>Dylan Izquierdo (Michael A. Kostek)</t>
  </si>
  <si>
    <t>Easton Spring (Caledonia Park)</t>
  </si>
  <si>
    <t>Elliott Gibb (Meyonohk)</t>
  </si>
  <si>
    <t>Emran Avdal (Soraya Hafez)</t>
  </si>
  <si>
    <t>Eric Yu (Earl Buxton)</t>
  </si>
  <si>
    <t>Ethan Cheung (Windsor Park)</t>
  </si>
  <si>
    <t>Ethan Kenny (Victoria)</t>
  </si>
  <si>
    <t>Ethan Wilten (George P. Nicholson)</t>
  </si>
  <si>
    <t>Evander Ah-Kim-Natchie (Callingwood)</t>
  </si>
  <si>
    <t>Faheem Yussuf (Joey Moss)</t>
  </si>
  <si>
    <t>Felix Sharman (Holyrood)</t>
  </si>
  <si>
    <t>Finn Belanger (Callingwood)</t>
  </si>
  <si>
    <t>Finn Brady (Centennial)</t>
  </si>
  <si>
    <t>Finn Gibb (Michael Strembitsky)</t>
  </si>
  <si>
    <t>Gabriel Price (Kildare)</t>
  </si>
  <si>
    <t>Gavin Morgan (Holyrood)</t>
  </si>
  <si>
    <t>George Waterton (Elmwood)</t>
  </si>
  <si>
    <t>Gilbert Zhao (Parkallen)</t>
  </si>
  <si>
    <t>Grayson Roberts (Holyrood)</t>
  </si>
  <si>
    <t>Gurdass Bandesha (Edmonton Khalsa)</t>
  </si>
  <si>
    <t>Gurliv Dhaliwal (Edmonton Khalsa)</t>
  </si>
  <si>
    <t>Hamzah Khawaja (Richard Secord)</t>
  </si>
  <si>
    <t>Hansen Jin (Joey Moss)</t>
  </si>
  <si>
    <t>Harper Wright (Laurier Heights)</t>
  </si>
  <si>
    <t>Harshan Sekhon (Edmonton Khalsa)</t>
  </si>
  <si>
    <t>Hashmatullah Hamrad (King Edward)</t>
  </si>
  <si>
    <t>Hayden Berger (Alex Janvier)</t>
  </si>
  <si>
    <t>Hudson Bushell (George P. Nicholson)</t>
  </si>
  <si>
    <t>Hudson Stawnicky (Earl Buxton)</t>
  </si>
  <si>
    <t>Ibrahim Dar (Shauna May Seneca)</t>
  </si>
  <si>
    <t>Isaac Wiebenga (King Edward)</t>
  </si>
  <si>
    <t>Isaiah Wedderburn (Victoria)</t>
  </si>
  <si>
    <t>Jack Janssen (Caledonia Park)</t>
  </si>
  <si>
    <t>Jack Lee (Alex Janvier)</t>
  </si>
  <si>
    <t>Jack Paton (Riverdale)</t>
  </si>
  <si>
    <t>Jafar Oweida (Donald R. Getty)</t>
  </si>
  <si>
    <t>Jagger Moorhouse-Jaud (J.A. Fife)</t>
  </si>
  <si>
    <t>Jaiveer Singh (Shauna May Seneca)</t>
  </si>
  <si>
    <t>Jake Cox (Michael A. Kostek)</t>
  </si>
  <si>
    <t>Jake Wells (Greenview)</t>
  </si>
  <si>
    <t>Jake Zhou (Windsor Park)</t>
  </si>
  <si>
    <t>James Fugelberg (Centennial)</t>
  </si>
  <si>
    <t>Jarnail Gill (Edmonton Khalsa)</t>
  </si>
  <si>
    <t>Jason Xu (Stratford)</t>
  </si>
  <si>
    <t>Jax Kuefler (Michael A. Kostek)</t>
  </si>
  <si>
    <t>Jaxon Bednorz (J.A. Fife)</t>
  </si>
  <si>
    <t>Jaxon Chamulke (Uncas)</t>
  </si>
  <si>
    <t>Jayden Arthurs (Patricia Heights)</t>
  </si>
  <si>
    <t>Jayden Lu (Kildare)</t>
  </si>
  <si>
    <t>Jimmy Hornberger (Centennial)</t>
  </si>
  <si>
    <t>Johnathan Brown (Laurier Heights)</t>
  </si>
  <si>
    <t>Joseph Joe-Joe (J.A. Fife)</t>
  </si>
  <si>
    <t>Joshua Johnson (Windsor Park)</t>
  </si>
  <si>
    <t>Kaiden Adatia (Windsor Park)</t>
  </si>
  <si>
    <t>Kale Douglas (Rio Terrace)</t>
  </si>
  <si>
    <t>Kayden Lee (Michael Strembitsky)</t>
  </si>
  <si>
    <t>Keegan Hamm (Kildare)</t>
  </si>
  <si>
    <t>Kierce Loader (Donnan)</t>
  </si>
  <si>
    <t>Kinan Juha (Centennial)</t>
  </si>
  <si>
    <t>Kingston Helgren (Patricia Heights)</t>
  </si>
  <si>
    <t>Landon Thiem (George P. Nicholson)</t>
  </si>
  <si>
    <t>Lawson Price (Forest Heights)</t>
  </si>
  <si>
    <t>Lemuel Onwudiwe (Donald R. Getty)</t>
  </si>
  <si>
    <t>Lennox Boyd (Westbrook)</t>
  </si>
  <si>
    <t>Leo Palahusynets (Brookside)</t>
  </si>
  <si>
    <t>Leo Wang (Windsor Park)</t>
  </si>
  <si>
    <t>Levi Ablorh (Laurier Heights)</t>
  </si>
  <si>
    <t>Liam Brassard (Holyrood)</t>
  </si>
  <si>
    <t>Liam Jones (Centennial)</t>
  </si>
  <si>
    <t>Liam Yellowbird (Kameyosek)</t>
  </si>
  <si>
    <t>Linus Jin (Windsor Park)</t>
  </si>
  <si>
    <t>Lochlan Gallaher (Laurier Heights)</t>
  </si>
  <si>
    <t>Logan Powell (Shauna May Seneca)</t>
  </si>
  <si>
    <t>Logan Ruecker (Rio Terrace)</t>
  </si>
  <si>
    <t>Lotfallha Orfani (Victoria)</t>
  </si>
  <si>
    <t>Lucas Hamilton (Shauna May Seneca)</t>
  </si>
  <si>
    <t>Lucas Hancock (Holyrood)</t>
  </si>
  <si>
    <t>Lucas Malouin (Patricia Heights)</t>
  </si>
  <si>
    <t>Lukas Kuefler (Donnan)</t>
  </si>
  <si>
    <t>Maddox Gough (Earl Buxton)</t>
  </si>
  <si>
    <t>Mahbeer Jaman Adil (Richard Secord)</t>
  </si>
  <si>
    <t>Maksim Ivanov (Victoria)</t>
  </si>
  <si>
    <t>Maksim Maric (Patricia Heights)</t>
  </si>
  <si>
    <t>Malcolm Todd (Michael A. Kostek)</t>
  </si>
  <si>
    <t>Manchat Jhajj (Edmonton Khalsa)</t>
  </si>
  <si>
    <t>Marcus Butchike (Donald R. Getty)</t>
  </si>
  <si>
    <t>Marcus Fatona (George P. Nicholson)</t>
  </si>
  <si>
    <t>Marek Werbicki (Constable Daniel)</t>
  </si>
  <si>
    <t>Marlan Gill (Westbrook)</t>
  </si>
  <si>
    <t>Maseen Madi (Elmwood)</t>
  </si>
  <si>
    <t>Mason Lee (Kildare)</t>
  </si>
  <si>
    <t>Mateo Patilea (Victoria)</t>
  </si>
  <si>
    <t>Matteo Brzozka (Kameyosek)</t>
  </si>
  <si>
    <t>Matthias Thompson (Donald R. Getty)</t>
  </si>
  <si>
    <t>Max Kaminsky (Brander Gardens)</t>
  </si>
  <si>
    <t>Maxson Kaplan (King Edward)</t>
  </si>
  <si>
    <t>Maxwell Luchkovich (Mill Creek)</t>
  </si>
  <si>
    <t>Micha Graves (Shauna May Seneca)</t>
  </si>
  <si>
    <t>Miles Turnbull (Rutherford)</t>
  </si>
  <si>
    <t>Miles Volk (Earl Buxton)</t>
  </si>
  <si>
    <t>Mobolaji Lawal (Windsor Park)</t>
  </si>
  <si>
    <t>Mohamed Badr (Richard Secord)</t>
  </si>
  <si>
    <t>Mohamed Etorki (Constable Daniel)</t>
  </si>
  <si>
    <t>Motasimbullah Abubaker (Malmo)</t>
  </si>
  <si>
    <t>Muhammad Riyyan (Rio Terrace)</t>
  </si>
  <si>
    <t>Myles Rumsby (Windsor Park)</t>
  </si>
  <si>
    <t>Nathan Deng (Kildare)</t>
  </si>
  <si>
    <t>Nathan Huynh (Michael A. Kostek)</t>
  </si>
  <si>
    <t>Nathan Thompson (Brookside)</t>
  </si>
  <si>
    <t>Nathanael Alexander (Laurier Heights)</t>
  </si>
  <si>
    <t>Navith Ukwatte (Richard Secord)</t>
  </si>
  <si>
    <t>Nevan Middleton (Earl Buxton)</t>
  </si>
  <si>
    <t>Niall Dalton (Brander Gardens)</t>
  </si>
  <si>
    <t>Nico Brander (Joey Moss)</t>
  </si>
  <si>
    <t>Nolan Short (Rio Terrace)</t>
  </si>
  <si>
    <t>Nolan Wittmeier (Windsor Park)</t>
  </si>
  <si>
    <t>Oliver Garries (Michael A. Kostek)</t>
  </si>
  <si>
    <t>Omar Juha (Centennial)</t>
  </si>
  <si>
    <t>Owen Albert (Brander Gardens)</t>
  </si>
  <si>
    <t>Owen Beebe (Michael Strembitsky)</t>
  </si>
  <si>
    <t>Owen Liang (Parkallen)</t>
  </si>
  <si>
    <t>Percy Boateng (J.A. Fife)</t>
  </si>
  <si>
    <t>Pierce Briggs (Earl Buxton)</t>
  </si>
  <si>
    <t>Piram Ramana (Jan Reimer)</t>
  </si>
  <si>
    <t>Quinton Maure (Callingwood)</t>
  </si>
  <si>
    <t>Raj Rajput (Menisa)</t>
  </si>
  <si>
    <t>Rayn Cram (Michael A. Kostek)</t>
  </si>
  <si>
    <t>Rayyan Adam (Alex Janvier)</t>
  </si>
  <si>
    <t>Reid Mullen (Michael A. Kostek)</t>
  </si>
  <si>
    <t>Reyansh Prajapati (Shauna May Seneca)</t>
  </si>
  <si>
    <t>Rio Blue (Laurier Heights)</t>
  </si>
  <si>
    <t>Rishabh Havish (Richard Secord)</t>
  </si>
  <si>
    <t>Robert Pinder (Rutherford)</t>
  </si>
  <si>
    <t>Rohan Juneja (Stratford)</t>
  </si>
  <si>
    <t>Roman Naseri (Callingwood)</t>
  </si>
  <si>
    <t>Roman Robidas (Donald R. Getty)</t>
  </si>
  <si>
    <t>Rudra Ahir (Shauna May Seneca)</t>
  </si>
  <si>
    <t>Ryan Dehghanpour (Windsor Park)</t>
  </si>
  <si>
    <t>Ryan Sammack (Brander Gardens)</t>
  </si>
  <si>
    <t>Ryley Denis (Michael A. Kostek)</t>
  </si>
  <si>
    <t>Rystan Shunmugam (Donald R. Getty)</t>
  </si>
  <si>
    <t>Sai Campbell (Ellerslie Campus)</t>
  </si>
  <si>
    <t>Samuel Bolatito-Bello (Joey Moss)</t>
  </si>
  <si>
    <t>Scott Wu (Menisa)</t>
  </si>
  <si>
    <t>Sebastien Penno (Joey Moss)</t>
  </si>
  <si>
    <t>Seif Hag Elsafi (Westbrook)</t>
  </si>
  <si>
    <t>Shawn Connor (Uncas)</t>
  </si>
  <si>
    <t>Shiva Rampersad (King Edward)</t>
  </si>
  <si>
    <t>Silas Ewasiuk (Suzuki Charter)</t>
  </si>
  <si>
    <t>Siming Li (Earl Buxton)</t>
  </si>
  <si>
    <t>Simon Harder (Holyrood)</t>
  </si>
  <si>
    <t>SongYang Yu (Kildare)</t>
  </si>
  <si>
    <t>Sopulu Udoye (Richard Secord)</t>
  </si>
  <si>
    <t>Soren Partridge (Ellerslie Campus)</t>
  </si>
  <si>
    <t>Sukhjodh Singh (Edmonton Khalsa)</t>
  </si>
  <si>
    <t>Sukhmun Kang (Meyokumin)</t>
  </si>
  <si>
    <t>Syed Naim Abbas (Constable Daniel)</t>
  </si>
  <si>
    <t>Tayten Blum (Donald R. Getty)</t>
  </si>
  <si>
    <t>Tim Blinde (Brookside)</t>
  </si>
  <si>
    <t>Ty Dunford (George P. Nicholson)</t>
  </si>
  <si>
    <t>Vincent Ma (Earl Buxton)</t>
  </si>
  <si>
    <t>William Brenan (Michael A. Kostek)</t>
  </si>
  <si>
    <t>Willis Dam (Patricia Heights)</t>
  </si>
  <si>
    <t>Winston Mosaico (George P. Nicholson)</t>
  </si>
  <si>
    <t>Xavier Skaley (Menisa)</t>
  </si>
  <si>
    <t>Youssef Almosleh (Victoria)</t>
  </si>
  <si>
    <t>Zaiden Loomes (Brookside)</t>
  </si>
  <si>
    <t>Zavi Reyes (Mill Creek)</t>
  </si>
  <si>
    <t>Zayne Petluk (Uncas)</t>
  </si>
  <si>
    <t>Zekrya Akbari (Michael A. Kostek)</t>
  </si>
  <si>
    <t>Abby Millar (Donnan)</t>
  </si>
  <si>
    <t>Addy Poesch (Earl Buxton)</t>
  </si>
  <si>
    <t>Aesha Abubeker (Malmo)</t>
  </si>
  <si>
    <t>Ali Collins (Laurier Heights)</t>
  </si>
  <si>
    <t>Allison Hodgetts (Brander Gardens)</t>
  </si>
  <si>
    <t>Alma Tilgmann (Belgravia)</t>
  </si>
  <si>
    <t>Amelia Harris (Menisa)</t>
  </si>
  <si>
    <t>Amina Ferjani (Malmo)</t>
  </si>
  <si>
    <t>Amineh Brown (Malmo)</t>
  </si>
  <si>
    <t>Amrit Dhuga (Brookside)</t>
  </si>
  <si>
    <t>Angela Kinniburgh (Patricia Heights)</t>
  </si>
  <si>
    <t>Anika Vashisht (Edmonton Khalsa)</t>
  </si>
  <si>
    <t>Anjali Tassie (King Edward)</t>
  </si>
  <si>
    <t>Anna Doliuk (Callingwood)</t>
  </si>
  <si>
    <t>Arabelle Opper (King Edward)</t>
  </si>
  <si>
    <t>Areanna Ross (Kameyosek)</t>
  </si>
  <si>
    <t>Ariya Rajani (Joey Moss)</t>
  </si>
  <si>
    <t>Ashley Rust (Constable Daniel)</t>
  </si>
  <si>
    <t>Ashlyn Kutanzi (Ellerslie Campus)</t>
  </si>
  <si>
    <t>Asmatbeer Kaur Brar (Edmonton Khalsa)</t>
  </si>
  <si>
    <t>Avery Burrows (Patricia Heights)</t>
  </si>
  <si>
    <t>Baylee Weagant (Brander Gardens)</t>
  </si>
  <si>
    <t>Beth Kotylak (George P. Nicholson)</t>
  </si>
  <si>
    <t>Bree Gibb (Michael Strembitsky)</t>
  </si>
  <si>
    <t>Bridget Parsons (Earl Buxton)</t>
  </si>
  <si>
    <t>Brielle Hope Palmer (Unattached)</t>
  </si>
  <si>
    <t>Brooklyn Johnson (Earl Buxton)</t>
  </si>
  <si>
    <t>Brooklyn Nairn (Callingwood)</t>
  </si>
  <si>
    <t>Camden McGeachy (Brander Gardens)</t>
  </si>
  <si>
    <t>Celeste Zillo (George P. Nicholson)</t>
  </si>
  <si>
    <t>Charlotte Gibb (Michael Strembitsky)</t>
  </si>
  <si>
    <t>Charlotte Steward (Stratford)</t>
  </si>
  <si>
    <t>Chloe Rempel (Constable Daniel)</t>
  </si>
  <si>
    <t>Cindy Mok (Earl Buxton)</t>
  </si>
  <si>
    <t>Claire Hanna (Earl Buxton)</t>
  </si>
  <si>
    <t>Coddy Jose (Stratford)</t>
  </si>
  <si>
    <t>Dana Potapovich (Stratford)</t>
  </si>
  <si>
    <t>Destiny Williams (Callingwood)</t>
  </si>
  <si>
    <t>Doaa Sager (Malmo)</t>
  </si>
  <si>
    <t>Ebony Reid-Cote (Callingwood)</t>
  </si>
  <si>
    <t>Eliana Pardo (Laurier Heights)</t>
  </si>
  <si>
    <t>Elora Flanagan (Menisa)</t>
  </si>
  <si>
    <t>Eva Douglas (Kildare)</t>
  </si>
  <si>
    <t>Fatima Fawaz (Michael A. Kostek)</t>
  </si>
  <si>
    <t>Freja Janke (Victoria)</t>
  </si>
  <si>
    <t>Gabrielle Graham (Rio Terrace)</t>
  </si>
  <si>
    <t>Hannah McHemwa (Stratford)</t>
  </si>
  <si>
    <t>Hannah Wei (Parkallen)</t>
  </si>
  <si>
    <t>Harbin Kaur Jhajj (Edmonton Khalsa)</t>
  </si>
  <si>
    <t>Harleen Kaur Sandhu (Edmonton Khalsa)</t>
  </si>
  <si>
    <t>India Cook (Earl Buxton)</t>
  </si>
  <si>
    <t>Insiyah Saeed (Earl Buxton)</t>
  </si>
  <si>
    <t>Isla Slavens (Earl Buxton)</t>
  </si>
  <si>
    <t>Janet Drake (Holyrood)</t>
  </si>
  <si>
    <t>Japneet Kaur (Edmonton Khalsa)</t>
  </si>
  <si>
    <t>Josie Campbell (Patricia Heights)</t>
  </si>
  <si>
    <t>Julie Kwok (Brander Gardens)</t>
  </si>
  <si>
    <t>Jurmahajan Unknown (Meyokumin)</t>
  </si>
  <si>
    <t>Karyse Johnson (Menisa)</t>
  </si>
  <si>
    <t>Kate Ingeldew (Corinthia Park)</t>
  </si>
  <si>
    <t>Kate Schneider (Westbrook)</t>
  </si>
  <si>
    <t>Khushdeep Kaur Gill (Edmonton Khalsa)</t>
  </si>
  <si>
    <t>Kyla Birkigt (Uncas)</t>
  </si>
  <si>
    <t>Kylie Ogden (Michael Strembitsky)</t>
  </si>
  <si>
    <t>Lila Chua (Parkallen)</t>
  </si>
  <si>
    <t>Madisyn Blair (Donnan)</t>
  </si>
  <si>
    <t>Maggie Chapman (Donnan)</t>
  </si>
  <si>
    <t>Maha Durrani-Durrani (Soraya Hafez)</t>
  </si>
  <si>
    <t>Majesty Galicia (Victoria)</t>
  </si>
  <si>
    <t>Mara Stefaniuk (Brookside)</t>
  </si>
  <si>
    <t>Maren Ushko (West Edmonton Ch)</t>
  </si>
  <si>
    <t>Maryam Awad (Malmo)</t>
  </si>
  <si>
    <t>Maya Douglas (Michael A. Kostek)</t>
  </si>
  <si>
    <t>Metha D'Amico (Michael Strembitsky)</t>
  </si>
  <si>
    <t>Mikayla Ocyo (Michael A. Kostek)</t>
  </si>
  <si>
    <t>Mikayla Prest (Westbrook)</t>
  </si>
  <si>
    <t>Milcah Mesen Tavarez (Mill Creek)</t>
  </si>
  <si>
    <t>Mohammad Getty (Donald R. Getty)</t>
  </si>
  <si>
    <t>Nada Al-Hannawi (Menisa)</t>
  </si>
  <si>
    <t>Narsha Kim (George P. Nicholson)</t>
  </si>
  <si>
    <t>Nevaeh Garbe (Ellerslie Campus)</t>
  </si>
  <si>
    <t>Nevaya Popowich (Callingwood)</t>
  </si>
  <si>
    <t>Nha Truong (Donnan)</t>
  </si>
  <si>
    <t>Nimrat Kaur Gill (Edmonton Khalsa)</t>
  </si>
  <si>
    <t>Nyimer Soosay (Brookside)</t>
  </si>
  <si>
    <t>Olivia MacRae (Brookside)</t>
  </si>
  <si>
    <t>Parasa Kashif (Soraya Hafez)</t>
  </si>
  <si>
    <t>Ramanpreet Kaur (Edmonton Khalsa)</t>
  </si>
  <si>
    <t>Reese Ainsworth (Ellerslie Campus)</t>
  </si>
  <si>
    <t>Ria Pathania (Stratford)</t>
  </si>
  <si>
    <t>Ruby Turnell (Holyrood)</t>
  </si>
  <si>
    <t>Ruhin Bandara (Centennial)</t>
  </si>
  <si>
    <t>Rylan Collins (Patricia Heights)</t>
  </si>
  <si>
    <t>Salam Alfadael (Malmo)</t>
  </si>
  <si>
    <t>Sam MacLellan (Victoria)</t>
  </si>
  <si>
    <t>Sarah Poonjani (Earl Buxton)</t>
  </si>
  <si>
    <t>Sarah Tonnos (Aldergrove)</t>
  </si>
  <si>
    <t>Savanna Goodfellow (Brookside)</t>
  </si>
  <si>
    <t>SiAn Qiu (Earl Buxton)</t>
  </si>
  <si>
    <t>Siobhan Gillis (Hardisty)</t>
  </si>
  <si>
    <t>Skylar Price (King Edward)</t>
  </si>
  <si>
    <t>Sophia Dickie (Patricia Heights)</t>
  </si>
  <si>
    <t>Sophia Pamplona (Stratford)</t>
  </si>
  <si>
    <t>Sophie Argent (Brookside)</t>
  </si>
  <si>
    <t>Stella Hary (Holyrood)</t>
  </si>
  <si>
    <t>Thalsa Messouaf (Westbrook)</t>
  </si>
  <si>
    <t>Vanessa Schrader (Shauna May Seneca)</t>
  </si>
  <si>
    <t>Veronica Shewchuk (Earl Buxton)</t>
  </si>
  <si>
    <t>Yana Roscoff (Stratford)</t>
  </si>
  <si>
    <t>Zoe McLean (Uncas)</t>
  </si>
  <si>
    <t>Zuzanna Zubik (Windsor Park)</t>
  </si>
  <si>
    <t>Aakesh Goberhan (Callingwood)</t>
  </si>
  <si>
    <t>Aaron Cheng (Belgravia)</t>
  </si>
  <si>
    <t>Aaron Kennedy (Greenview)</t>
  </si>
  <si>
    <t>Aaron Stobbe (Holyrood)</t>
  </si>
  <si>
    <t>Abdul Magomedov (Callingwood)</t>
  </si>
  <si>
    <t>Abdullah Alaffash (Malmo)</t>
  </si>
  <si>
    <t>Abhijit Singh Sandhu (Edmonton Khalsa)</t>
  </si>
  <si>
    <t>Adam Raboudi (Michael A. Kostek)</t>
  </si>
  <si>
    <t>Adesh Dhillon (Meyokumin)</t>
  </si>
  <si>
    <t>Adrian Maheux (Stratford)</t>
  </si>
  <si>
    <t>Advait Deshpande (Victoria)</t>
  </si>
  <si>
    <t>Aidan Larocque (George P. Nicholson)</t>
  </si>
  <si>
    <t>Alex Gislason (Brookside)</t>
  </si>
  <si>
    <t>Alex Walton (Forest Heights)</t>
  </si>
  <si>
    <t>Alexandre Boute (Notre Dame)</t>
  </si>
  <si>
    <t>Andre Jido (Richard Secord)</t>
  </si>
  <si>
    <t>Antoni Dvorski (Notre Dame)</t>
  </si>
  <si>
    <t>Antonio Barbosa (Windsor Park)</t>
  </si>
  <si>
    <t>Arhaanbhai Ghanchi (Shauna May Seneca)</t>
  </si>
  <si>
    <t>Arien Thomsen (Westbrook)</t>
  </si>
  <si>
    <t>Armaan Singh Atwal (Edmonton Khalsa)</t>
  </si>
  <si>
    <t>Ayaansh Arora (Richard Secord)</t>
  </si>
  <si>
    <t>Ayrick Kadkhodaei (Constable Daniel)</t>
  </si>
  <si>
    <t>Beckett Belle (Michael Strembitsky)</t>
  </si>
  <si>
    <t>Ben Desautels (Donnan)</t>
  </si>
  <si>
    <t>Ben Stelting (Donnan)</t>
  </si>
  <si>
    <t>Benicio Riquelme (Mill Creek)</t>
  </si>
  <si>
    <t>Bennett Harrison (Laurier Heights)</t>
  </si>
  <si>
    <t>Bentley Anderson (Donald R. Getty)</t>
  </si>
  <si>
    <t>Bentley Carpenter (Donnan)</t>
  </si>
  <si>
    <t>Blake Kincade (Brookside)</t>
  </si>
  <si>
    <t>Bradely Christoffersen (Parkallen)</t>
  </si>
  <si>
    <t>Brett Turenne (Michael A. Kostek)</t>
  </si>
  <si>
    <t>Brody Windrum (Donnan)</t>
  </si>
  <si>
    <t>Carter Kuzminski (Michael A. Kostek)</t>
  </si>
  <si>
    <t>Carter Mah (Parkallen)</t>
  </si>
  <si>
    <t>Cean Joaquin (Callingwood)</t>
  </si>
  <si>
    <t>Charlie Tesolin (Centennial)</t>
  </si>
  <si>
    <t>Chase Allaby (Elmwood)</t>
  </si>
  <si>
    <t>Chase Jackson (Laurier Heights)</t>
  </si>
  <si>
    <t>Chung Kevin (Stratford)</t>
  </si>
  <si>
    <t>Colton MacDonald (Centennial)</t>
  </si>
  <si>
    <t>Cooper Riddel (Caledonia Park)</t>
  </si>
  <si>
    <t>Damian Van Der Pol (Callingwood)</t>
  </si>
  <si>
    <t>Daniel Chizewski (Holyrood)</t>
  </si>
  <si>
    <t>Daniyal Amiri (Shauna May Seneca)</t>
  </si>
  <si>
    <t>Darian Deo (Alex Janvier)</t>
  </si>
  <si>
    <t>Declan Hansen (Michael Strembitsky)</t>
  </si>
  <si>
    <t>Declan McEleney (Michael A. Kostek)</t>
  </si>
  <si>
    <t>Declan Winnington (Windsor Park)</t>
  </si>
  <si>
    <t>Deon Kerber (Brander Gardens)</t>
  </si>
  <si>
    <t>Dmitriy Dmitriev (Michael A. Kostek)</t>
  </si>
  <si>
    <t>Donald L'Hirondelle (Kameyosek)</t>
  </si>
  <si>
    <t>Dylan Assaly (Caledonia Park)</t>
  </si>
  <si>
    <t>Ekveer Singh Brar (Edmonton Khalsa)</t>
  </si>
  <si>
    <t>Elliot Newton (Laurier Heights)</t>
  </si>
  <si>
    <t>Emery Smith (Holyrood)</t>
  </si>
  <si>
    <t>Emmett Schmidt (Forest Heights)</t>
  </si>
  <si>
    <t>Farhan Alamyar (Michael A. Kostek)</t>
  </si>
  <si>
    <t>Faris Al-Tamimi (Patricia Heights)</t>
  </si>
  <si>
    <t>Felix Russell-Le Ber (Caledonia Park)</t>
  </si>
  <si>
    <t>Gavin Rek (Elmwood)</t>
  </si>
  <si>
    <t>Grady Shesky (Patricia Heights)</t>
  </si>
  <si>
    <t>Graydon Perret (George P. Nicholson)</t>
  </si>
  <si>
    <t>Hayden Harvey (West Edmonton Ch)</t>
  </si>
  <si>
    <t>Hayden Sten (Rio Terrace)</t>
  </si>
  <si>
    <t>Hirsi Sheekh (Richard Secord)</t>
  </si>
  <si>
    <t>Holden Brander (Joey Moss)</t>
  </si>
  <si>
    <t>Hunter Kinne (George P. Nicholson)</t>
  </si>
  <si>
    <t>Imranullah Hamdard (King Edward)</t>
  </si>
  <si>
    <t>Iremide Asaolu (Constable Daniel)</t>
  </si>
  <si>
    <t>Isaac Lacroix (Michael A. Kostek)</t>
  </si>
  <si>
    <t>Isaac Trucios (Centennial)</t>
  </si>
  <si>
    <t>Isaiah Lalani (Stratford)</t>
  </si>
  <si>
    <t>Isaiah Vanderpuye (Soraya Hafez)</t>
  </si>
  <si>
    <t>Izaak Boekestyn (Donnan)</t>
  </si>
  <si>
    <t>Jack Cloran (Laurier Heights)</t>
  </si>
  <si>
    <t>Jack Dalin (Patricia Heights)</t>
  </si>
  <si>
    <t>Jack Harmon (Caledonia Park)</t>
  </si>
  <si>
    <t>Jack Maltais (Holyrood)</t>
  </si>
  <si>
    <t>Jacob DeCou (Donald R. Getty)</t>
  </si>
  <si>
    <t>Jacob Maki (Lamont)</t>
  </si>
  <si>
    <t>Jacob Sommerfeldt (Michael Strembitsky)</t>
  </si>
  <si>
    <t>Jake Grykuliak (Menisa)</t>
  </si>
  <si>
    <t>Jamil Khan (Callingwood)</t>
  </si>
  <si>
    <t>Jared Bjorklund (Westbrook)</t>
  </si>
  <si>
    <t>Jeffrey Xu (Stratford)</t>
  </si>
  <si>
    <t>Johnny Vihos (Laurier Heights)</t>
  </si>
  <si>
    <t>Jon Walton (Forest Heights)</t>
  </si>
  <si>
    <t>Jonathan Li (Michael A. Kostek)</t>
  </si>
  <si>
    <t>Jude Malki (Constable Daniel)</t>
  </si>
  <si>
    <t>Kaden Turney (Caledonia Park)</t>
  </si>
  <si>
    <t>Kanvir Singh Chagger (Edmonton Khalsa)</t>
  </si>
  <si>
    <t>Kirk Girard (Michael A. Kostek)</t>
  </si>
  <si>
    <t>Kyro Arcand-Cook (Rio Terrace)</t>
  </si>
  <si>
    <t>Latif Omar (Earl Buxton)</t>
  </si>
  <si>
    <t>Levon Khanna (Holyrood)</t>
  </si>
  <si>
    <t>Liam Williams (Ellerslie Campus)</t>
  </si>
  <si>
    <t>Lingkhaam Ho (Earl Buxton)</t>
  </si>
  <si>
    <t>Logan Litke (Uncas)</t>
  </si>
  <si>
    <t>Lucas Loghin (Stratford)</t>
  </si>
  <si>
    <t>Lucas Padfield-Haag (Earl Buxton)</t>
  </si>
  <si>
    <t>Lucas Ronato (George P. Nicholson)</t>
  </si>
  <si>
    <t>Lukas Klebek (George P. Nicholson)</t>
  </si>
  <si>
    <t>Maddex Mullins (George P. Nicholson)</t>
  </si>
  <si>
    <t>Maksim Slijepievic (Michael A. Kostek)</t>
  </si>
  <si>
    <t>Mansur Isobaev (Michael A. Kostek)</t>
  </si>
  <si>
    <t>Marcus Blinzer (George P. Nicholson)</t>
  </si>
  <si>
    <t>Marko Lukic (Michael A. Kostek)</t>
  </si>
  <si>
    <t>Matteo Gambetti (Belgravia)</t>
  </si>
  <si>
    <t>Matteo Ronato (George P. Nicholson)</t>
  </si>
  <si>
    <t>Matthew Pede (Holyrood)</t>
  </si>
  <si>
    <t>Mattias Guerrero Uribe (Windsor Park)</t>
  </si>
  <si>
    <t>Max Ursino (Rio Terrace)</t>
  </si>
  <si>
    <t>Mehtab Singh (Donald R. Getty)</t>
  </si>
  <si>
    <t>Michael Robinson (King Edward)</t>
  </si>
  <si>
    <t>Michael Sutherland (Holyrood)</t>
  </si>
  <si>
    <t>Mohamed Jabril (Malmo)</t>
  </si>
  <si>
    <t>Mohamed Saad-El-Deen (Menisa)</t>
  </si>
  <si>
    <t>Mohannad Abdulbari (Callingwood)</t>
  </si>
  <si>
    <t>Monthe Agbor (Stratford)</t>
  </si>
  <si>
    <t>Moumen Khellef (Michael Strembitsky)</t>
  </si>
  <si>
    <t>Mustafa Khan (Constable Daniel)</t>
  </si>
  <si>
    <t>Nate Holmes (Laurier Heights)</t>
  </si>
  <si>
    <t>Nate McCarthy (Uncas)</t>
  </si>
  <si>
    <t>Nathan Johnson (Donnan)</t>
  </si>
  <si>
    <t>Nathan Morley (Earl Buxton)</t>
  </si>
  <si>
    <t>Nevin Santhosh (Stratford)</t>
  </si>
  <si>
    <t>Noah Cork (Forest Heights)</t>
  </si>
  <si>
    <t>Noel Smith (Belgravia)</t>
  </si>
  <si>
    <t>Obinna Ukaegbu (Donald R. Getty)</t>
  </si>
  <si>
    <t>Om Patel (Meyokumin)</t>
  </si>
  <si>
    <t>Orane McPherson (Michael A. Kostek)</t>
  </si>
  <si>
    <t>Owen Strickland (Caledonia Park)</t>
  </si>
  <si>
    <t>Palmer Maclellan (Kameyosek)</t>
  </si>
  <si>
    <t>Paul Cork (Forest Heights)</t>
  </si>
  <si>
    <t>Pete Tetreault (Donnan)</t>
  </si>
  <si>
    <t>Preston Mugisha-Munro (Callingwood)</t>
  </si>
  <si>
    <t>Rafael Sasseville (Forest Heights)</t>
  </si>
  <si>
    <t>Rafe Davidson (Greenview)</t>
  </si>
  <si>
    <t>riley Westergaard (Uncas)</t>
  </si>
  <si>
    <t>Ronin Hoeppner (Elmwood)</t>
  </si>
  <si>
    <t>Russel Nordberg (Forest Heights)</t>
  </si>
  <si>
    <t>Ryan Chan (George P. Nicholson)</t>
  </si>
  <si>
    <t>Rylee Tucker (Shauna May Seneca)</t>
  </si>
  <si>
    <t>Salar Abassi (Meyokumin)</t>
  </si>
  <si>
    <t>Salmaan Adeel (Donald R. Getty)</t>
  </si>
  <si>
    <t>Sean Cruz (Callingwood)</t>
  </si>
  <si>
    <t>Shamari Beckford (Mill Creek)</t>
  </si>
  <si>
    <t>Shep Meiklejohn (St. Benedict)</t>
  </si>
  <si>
    <t>Shray Prajapati (Meyokumin)</t>
  </si>
  <si>
    <t>Sulaiman Syed (Menisa)</t>
  </si>
  <si>
    <t>Tadeo Butchike (Donald R. Getty)</t>
  </si>
  <si>
    <t>Talin Bajwa (Forest Heights)</t>
  </si>
  <si>
    <t>Thomas McQuilter (Centennial)</t>
  </si>
  <si>
    <t>Toprak Guler (King Edward)</t>
  </si>
  <si>
    <t>Unique Ebor (Kameyosek)</t>
  </si>
  <si>
    <t>Wesley Cook (Menisa)</t>
  </si>
  <si>
    <t>William Martin (Holyrood)</t>
  </si>
  <si>
    <t>Yadhav Singh Sekhon (Edmonton Khalsa)</t>
  </si>
  <si>
    <t>Yaseen Hassan (Constable Daniel)</t>
  </si>
  <si>
    <t>Yudhvir Singh Gill (Edmonton Khalsa)</t>
  </si>
  <si>
    <t>Zul-Qarnain Odutayu (Michael A. Kostek)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</si>
</sst>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32" borderId="8" applyNumberFormat="0" applyFont="0" applyAlignment="0" applyProtection="0"/>
  </cellStyleXfs>
  <cellXfs count="8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right" wrapText="1"/>
    </xf>
    <xf numFmtId="0" fontId="5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7" fillId="0" borderId="0" xfId="0" applyFont="1"/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8" fillId="0" borderId="0" xfId="42" applyNumberForma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42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43" applyFont="1"/>
    <xf numFmtId="0" fontId="8" fillId="0" borderId="0" xfId="42"/>
    <xf numFmtId="0" fontId="8" fillId="0" borderId="0" xfId="42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1" fillId="0" borderId="0" xfId="55"/>
    <xf numFmtId="47" fontId="1" fillId="0" borderId="0" xfId="55" applyNumberFormat="1"/>
    <xf numFmtId="0" fontId="4" fillId="0" borderId="0" xfId="0" applyFont="1" applyBorder="1" applyAlignment="1">
      <alignment horizontal="center"/>
    </xf>
    <xf numFmtId="0" fontId="1" fillId="0" borderId="0" xfId="55"/>
    <xf numFmtId="0" fontId="1" fillId="0" borderId="0" xfId="55" applyAlignment="1">
      <alignment horizontal="center"/>
    </xf>
    <xf numFmtId="0" fontId="1" fillId="0" borderId="0" xfId="55"/>
    <xf numFmtId="0" fontId="1" fillId="0" borderId="0" xfId="55"/>
    <xf numFmtId="0" fontId="1" fillId="0" borderId="0" xfId="55"/>
    <xf numFmtId="0" fontId="1" fillId="0" borderId="0" xfId="55"/>
    <xf numFmtId="0" fontId="1" fillId="0" borderId="0" xfId="55"/>
    <xf numFmtId="0" fontId="1" fillId="0" borderId="0" xfId="55"/>
    <xf numFmtId="0" fontId="1" fillId="0" borderId="0" xfId="55"/>
  </cellXfs>
  <cellStyles count="76">
    <cellStyle name="20% - Accent1" xfId="1" builtinId="30" customBuiltin="1"/>
    <cellStyle name="20% - Accent1 2" xfId="57"/>
    <cellStyle name="20% - Accent2" xfId="2" builtinId="34" customBuiltin="1"/>
    <cellStyle name="20% - Accent2 2" xfId="59"/>
    <cellStyle name="20% - Accent3" xfId="3" builtinId="38" customBuiltin="1"/>
    <cellStyle name="20% - Accent3 2" xfId="61"/>
    <cellStyle name="20% - Accent4" xfId="4" builtinId="42" customBuiltin="1"/>
    <cellStyle name="20% - Accent4 2" xfId="63"/>
    <cellStyle name="20% - Accent5" xfId="5" builtinId="46" customBuiltin="1"/>
    <cellStyle name="20% - Accent5 2" xfId="65"/>
    <cellStyle name="20% - Accent6" xfId="6" builtinId="50" customBuiltin="1"/>
    <cellStyle name="20% - Accent6 2" xfId="67"/>
    <cellStyle name="40% - Accent1" xfId="7" builtinId="31" customBuiltin="1"/>
    <cellStyle name="40% - Accent1 2" xfId="58"/>
    <cellStyle name="40% - Accent2" xfId="8" builtinId="35" customBuiltin="1"/>
    <cellStyle name="40% - Accent2 2" xfId="60"/>
    <cellStyle name="40% - Accent3" xfId="9" builtinId="39" customBuiltin="1"/>
    <cellStyle name="40% - Accent3 2" xfId="62"/>
    <cellStyle name="40% - Accent4" xfId="10" builtinId="43" customBuiltin="1"/>
    <cellStyle name="40% - Accent4 2" xfId="64"/>
    <cellStyle name="40% - Accent5" xfId="11" builtinId="47" customBuiltin="1"/>
    <cellStyle name="40% - Accent5 2" xfId="66"/>
    <cellStyle name="40% - Accent6" xfId="12" builtinId="51" customBuiltin="1"/>
    <cellStyle name="40% - Accent6 2" xfId="68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1" xfId="38"/>
    <cellStyle name="Normal 12" xfId="39"/>
    <cellStyle name="Normal 13" xfId="55"/>
    <cellStyle name="Normal 14" xfId="69"/>
    <cellStyle name="Normal 2" xfId="40"/>
    <cellStyle name="Normal 2 2" xfId="41"/>
    <cellStyle name="Normal 2 2 2" xfId="71"/>
    <cellStyle name="Normal 2 3" xfId="70"/>
    <cellStyle name="Normal 3" xfId="42"/>
    <cellStyle name="Normal 3 2" xfId="72"/>
    <cellStyle name="Normal 4" xfId="43"/>
    <cellStyle name="Normal 4 2" xfId="44"/>
    <cellStyle name="Normal 4 2 2" xfId="74"/>
    <cellStyle name="Normal 4 3" xfId="73"/>
    <cellStyle name="Normal 5" xfId="45"/>
    <cellStyle name="Normal 6" xfId="46"/>
    <cellStyle name="Normal 7" xfId="47"/>
    <cellStyle name="Normal 8" xfId="48"/>
    <cellStyle name="Normal 9" xfId="49"/>
    <cellStyle name="Note 2" xfId="50"/>
    <cellStyle name="Note 2 2" xfId="75"/>
    <cellStyle name="Note 3" xfId="56"/>
    <cellStyle name="Output" xfId="51" builtinId="21" customBuiltin="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7"/>
  <sheetViews>
    <sheetView tabSelected="1" workbookViewId="0">
      <pane ySplit="1890" topLeftCell="A3" activePane="bottomLeft"/>
      <selection activeCell="F1" sqref="F1:F1048576"/>
      <selection pane="bottomLeft" activeCell="G3" sqref="G3"/>
    </sheetView>
  </sheetViews>
  <sheetFormatPr defaultRowHeight="12.75" x14ac:dyDescent="0.2"/>
  <cols>
    <col min="1" max="1" width="42.28515625" style="16" customWidth="1"/>
    <col min="2" max="2" width="9.140625" style="16"/>
    <col min="3" max="3" width="9.140625" style="30"/>
    <col min="4" max="4" width="6.42578125" style="30" bestFit="1" customWidth="1"/>
    <col min="5" max="5" width="5" style="16" hidden="1" customWidth="1"/>
    <col min="6" max="6" width="9.140625" style="30"/>
    <col min="7" max="16384" width="9.140625" style="16"/>
  </cols>
  <sheetData>
    <row r="1" spans="1:6" ht="18" x14ac:dyDescent="0.25">
      <c r="A1" s="3" t="s">
        <v>311</v>
      </c>
    </row>
    <row r="2" spans="1:6" ht="63.75" x14ac:dyDescent="0.2">
      <c r="A2" s="4" t="s">
        <v>12</v>
      </c>
      <c r="B2" s="2" t="s">
        <v>4</v>
      </c>
      <c r="C2" s="17" t="s">
        <v>3</v>
      </c>
      <c r="D2" s="29" t="s">
        <v>5</v>
      </c>
      <c r="E2" s="16">
        <v>3</v>
      </c>
      <c r="F2" s="17" t="s">
        <v>2009</v>
      </c>
    </row>
    <row r="3" spans="1:6" ht="18" x14ac:dyDescent="0.25">
      <c r="A3" s="8" t="s">
        <v>13</v>
      </c>
      <c r="B3" s="5"/>
      <c r="C3" s="31"/>
      <c r="D3" s="78"/>
    </row>
    <row r="4" spans="1:6" ht="15" x14ac:dyDescent="0.25">
      <c r="A4" s="79" t="s">
        <v>1884</v>
      </c>
      <c r="B4" s="26">
        <f>SUMIF('Grade 3 Girls'!G:G, 'Individual Points Summary'!A4, 'Grade 3 Girls'!F:F)</f>
        <v>110</v>
      </c>
      <c r="C4" s="30">
        <f>IF(D4 =E$2, RANK(B4, B$4:B$8, 1), "")</f>
        <v>1</v>
      </c>
      <c r="D4" s="30">
        <f>COUNTIF('Grade 3 Girls'!G:G, 'Individual Points Summary'!A4)</f>
        <v>3</v>
      </c>
    </row>
    <row r="5" spans="1:6" ht="15" x14ac:dyDescent="0.25">
      <c r="A5" s="79" t="s">
        <v>1982</v>
      </c>
      <c r="B5" s="26">
        <f>SUMIF('Grade 3 Girls'!G:G, 'Individual Points Summary'!A5, 'Grade 3 Girls'!F:F)</f>
        <v>112</v>
      </c>
      <c r="C5" s="30">
        <f t="shared" ref="C5:C8" si="0">IF(D5 =E$2, RANK(B5, B$4:B$8, 1), "")</f>
        <v>2</v>
      </c>
      <c r="D5" s="30">
        <f>COUNTIF('Grade 3 Girls'!G:G, 'Individual Points Summary'!A5)</f>
        <v>3</v>
      </c>
    </row>
    <row r="6" spans="1:6" ht="15" x14ac:dyDescent="0.25">
      <c r="A6" s="79" t="s">
        <v>2001</v>
      </c>
      <c r="B6" s="26">
        <f>SUMIF('Grade 3 Girls'!G:G, 'Individual Points Summary'!A6, 'Grade 3 Girls'!F:F)</f>
        <v>125</v>
      </c>
      <c r="C6" s="30">
        <f t="shared" si="0"/>
        <v>3</v>
      </c>
      <c r="D6" s="30">
        <f>COUNTIF('Grade 3 Girls'!G:G, 'Individual Points Summary'!A6)</f>
        <v>3</v>
      </c>
    </row>
    <row r="7" spans="1:6" ht="15" x14ac:dyDescent="0.25">
      <c r="A7" s="79" t="s">
        <v>1943</v>
      </c>
      <c r="B7" s="26">
        <f>SUMIF('Grade 3 Girls'!G:G, 'Individual Points Summary'!A7, 'Grade 3 Girls'!F:F)</f>
        <v>135</v>
      </c>
      <c r="C7" s="30">
        <f t="shared" si="0"/>
        <v>4</v>
      </c>
      <c r="D7" s="30">
        <f>COUNTIF('Grade 3 Girls'!G:G, 'Individual Points Summary'!A7)</f>
        <v>3</v>
      </c>
    </row>
    <row r="8" spans="1:6" ht="15" x14ac:dyDescent="0.25">
      <c r="A8" s="79" t="s">
        <v>1927</v>
      </c>
      <c r="B8" s="26">
        <f>SUMIF('Grade 3 Girls'!G:G, 'Individual Points Summary'!A8, 'Grade 3 Girls'!F:F)</f>
        <v>162</v>
      </c>
      <c r="C8" s="30">
        <f t="shared" si="0"/>
        <v>5</v>
      </c>
      <c r="D8" s="30">
        <f>COUNTIF('Grade 3 Girls'!G:G, 'Individual Points Summary'!A8)</f>
        <v>3</v>
      </c>
    </row>
    <row r="9" spans="1:6" ht="15" x14ac:dyDescent="0.25">
      <c r="A9" s="79" t="s">
        <v>1949</v>
      </c>
      <c r="B9" s="26">
        <f>SUMIF('Grade 3 Girls'!G:G, 'Individual Points Summary'!A9, 'Grade 3 Girls'!F:F)</f>
        <v>3</v>
      </c>
      <c r="C9" s="30" t="str">
        <f t="shared" ref="C9:C68" si="1">IF(D9 =E$2, RANK(B9, B$4:B$76, 1), "")</f>
        <v/>
      </c>
      <c r="D9" s="30">
        <f>COUNTIF('Grade 3 Girls'!G:G, 'Individual Points Summary'!A9)</f>
        <v>2</v>
      </c>
      <c r="F9" s="30">
        <f>IF(D9 =2, RANK(B9, B$9:B$74, 1), "")</f>
        <v>1</v>
      </c>
    </row>
    <row r="10" spans="1:6" ht="15" x14ac:dyDescent="0.25">
      <c r="A10" s="79" t="s">
        <v>1981</v>
      </c>
      <c r="B10" s="26">
        <f>SUMIF('Grade 3 Girls'!G:G, 'Individual Points Summary'!A10, 'Grade 3 Girls'!F:F)</f>
        <v>3</v>
      </c>
      <c r="C10" s="30" t="str">
        <f t="shared" si="1"/>
        <v/>
      </c>
      <c r="D10" s="30">
        <f>COUNTIF('Grade 3 Girls'!G:G, 'Individual Points Summary'!A10)</f>
        <v>2</v>
      </c>
      <c r="F10" s="30">
        <f t="shared" ref="F10:F73" si="2">IF(D10 =2, RANK(B10, B$9:B$74, 1), "")</f>
        <v>1</v>
      </c>
    </row>
    <row r="11" spans="1:6" ht="15" x14ac:dyDescent="0.25">
      <c r="A11" s="79" t="s">
        <v>1987</v>
      </c>
      <c r="B11" s="26">
        <f>SUMIF('Grade 3 Girls'!G:G, 'Individual Points Summary'!A11, 'Grade 3 Girls'!F:F)</f>
        <v>10</v>
      </c>
      <c r="C11" s="30" t="str">
        <f t="shared" si="1"/>
        <v/>
      </c>
      <c r="D11" s="30">
        <f>COUNTIF('Grade 3 Girls'!G:G, 'Individual Points Summary'!A11)</f>
        <v>2</v>
      </c>
      <c r="F11" s="30">
        <f t="shared" si="2"/>
        <v>3</v>
      </c>
    </row>
    <row r="12" spans="1:6" ht="15" x14ac:dyDescent="0.25">
      <c r="A12" s="79" t="s">
        <v>1940</v>
      </c>
      <c r="B12" s="26">
        <f>SUMIF('Grade 3 Girls'!G:G, 'Individual Points Summary'!A12, 'Grade 3 Girls'!F:F)</f>
        <v>11</v>
      </c>
      <c r="C12" s="30" t="str">
        <f t="shared" si="1"/>
        <v/>
      </c>
      <c r="D12" s="30">
        <f>COUNTIF('Grade 3 Girls'!G:G, 'Individual Points Summary'!A12)</f>
        <v>2</v>
      </c>
      <c r="F12" s="30">
        <f t="shared" si="2"/>
        <v>4</v>
      </c>
    </row>
    <row r="13" spans="1:6" ht="15" x14ac:dyDescent="0.25">
      <c r="A13" s="79" t="s">
        <v>1913</v>
      </c>
      <c r="B13" s="26">
        <f>SUMIF('Grade 3 Girls'!G:G, 'Individual Points Summary'!A13, 'Grade 3 Girls'!F:F)</f>
        <v>12</v>
      </c>
      <c r="C13" s="30" t="str">
        <f t="shared" si="1"/>
        <v/>
      </c>
      <c r="D13" s="30">
        <f>COUNTIF('Grade 3 Girls'!G:G, 'Individual Points Summary'!A13)</f>
        <v>2</v>
      </c>
      <c r="F13" s="30">
        <f t="shared" si="2"/>
        <v>5</v>
      </c>
    </row>
    <row r="14" spans="1:6" ht="15" x14ac:dyDescent="0.25">
      <c r="A14" s="79" t="s">
        <v>1975</v>
      </c>
      <c r="B14" s="26">
        <f>SUMIF('Grade 3 Girls'!G:G, 'Individual Points Summary'!A14, 'Grade 3 Girls'!F:F)</f>
        <v>19</v>
      </c>
      <c r="C14" s="30" t="str">
        <f t="shared" si="1"/>
        <v/>
      </c>
      <c r="D14" s="30">
        <f>COUNTIF('Grade 3 Girls'!G:G, 'Individual Points Summary'!A14)</f>
        <v>2</v>
      </c>
      <c r="F14" s="30">
        <f t="shared" si="2"/>
        <v>6</v>
      </c>
    </row>
    <row r="15" spans="1:6" ht="15" x14ac:dyDescent="0.25">
      <c r="A15" s="79" t="s">
        <v>1939</v>
      </c>
      <c r="B15" s="26">
        <f>SUMIF('Grade 3 Girls'!G:G, 'Individual Points Summary'!A15, 'Grade 3 Girls'!F:F)</f>
        <v>20</v>
      </c>
      <c r="C15" s="30" t="str">
        <f t="shared" si="1"/>
        <v/>
      </c>
      <c r="D15" s="30">
        <f>COUNTIF('Grade 3 Girls'!G:G, 'Individual Points Summary'!A15)</f>
        <v>2</v>
      </c>
      <c r="F15" s="30">
        <f t="shared" si="2"/>
        <v>7</v>
      </c>
    </row>
    <row r="16" spans="1:6" ht="15" x14ac:dyDescent="0.25">
      <c r="A16" s="79" t="s">
        <v>1907</v>
      </c>
      <c r="B16" s="26">
        <f>SUMIF('Grade 3 Girls'!G:G, 'Individual Points Summary'!A16, 'Grade 3 Girls'!F:F)</f>
        <v>23</v>
      </c>
      <c r="C16" s="30" t="str">
        <f t="shared" si="1"/>
        <v/>
      </c>
      <c r="D16" s="30">
        <f>COUNTIF('Grade 3 Girls'!G:G, 'Individual Points Summary'!A16)</f>
        <v>2</v>
      </c>
      <c r="F16" s="30">
        <f t="shared" si="2"/>
        <v>8</v>
      </c>
    </row>
    <row r="17" spans="1:6" ht="15" x14ac:dyDescent="0.25">
      <c r="A17" s="79" t="s">
        <v>1931</v>
      </c>
      <c r="B17" s="26">
        <f>SUMIF('Grade 3 Girls'!G:G, 'Individual Points Summary'!A17, 'Grade 3 Girls'!F:F)</f>
        <v>24</v>
      </c>
      <c r="C17" s="30" t="str">
        <f t="shared" si="1"/>
        <v/>
      </c>
      <c r="D17" s="30">
        <f>COUNTIF('Grade 3 Girls'!G:G, 'Individual Points Summary'!A17)</f>
        <v>2</v>
      </c>
      <c r="F17" s="30">
        <f t="shared" si="2"/>
        <v>9</v>
      </c>
    </row>
    <row r="18" spans="1:6" ht="15" x14ac:dyDescent="0.25">
      <c r="A18" s="79" t="s">
        <v>1902</v>
      </c>
      <c r="B18" s="26">
        <f>SUMIF('Grade 3 Girls'!G:G, 'Individual Points Summary'!A18, 'Grade 3 Girls'!F:F)</f>
        <v>25</v>
      </c>
      <c r="C18" s="30" t="str">
        <f t="shared" si="1"/>
        <v/>
      </c>
      <c r="D18" s="30">
        <f>COUNTIF('Grade 3 Girls'!G:G, 'Individual Points Summary'!A18)</f>
        <v>2</v>
      </c>
      <c r="F18" s="30">
        <f t="shared" si="2"/>
        <v>10</v>
      </c>
    </row>
    <row r="19" spans="1:6" ht="15" hidden="1" x14ac:dyDescent="0.25">
      <c r="A19" s="79" t="s">
        <v>1976</v>
      </c>
      <c r="B19" s="26">
        <f>SUMIF('Grade 3 Girls'!G:G, 'Individual Points Summary'!A19, 'Grade 3 Girls'!F:F)</f>
        <v>36</v>
      </c>
      <c r="C19" s="30" t="str">
        <f t="shared" si="1"/>
        <v/>
      </c>
      <c r="D19" s="30">
        <f>COUNTIF('Grade 3 Girls'!G:G, 'Individual Points Summary'!A19)</f>
        <v>2</v>
      </c>
      <c r="F19" s="30">
        <f t="shared" si="2"/>
        <v>11</v>
      </c>
    </row>
    <row r="20" spans="1:6" ht="15" hidden="1" x14ac:dyDescent="0.25">
      <c r="A20" s="79" t="s">
        <v>1933</v>
      </c>
      <c r="B20" s="26">
        <f>SUMIF('Grade 3 Girls'!G:G, 'Individual Points Summary'!A20, 'Grade 3 Girls'!F:F)</f>
        <v>37</v>
      </c>
      <c r="C20" s="30" t="str">
        <f t="shared" si="1"/>
        <v/>
      </c>
      <c r="D20" s="30">
        <f>COUNTIF('Grade 3 Girls'!G:G, 'Individual Points Summary'!A20)</f>
        <v>2</v>
      </c>
      <c r="F20" s="30">
        <f t="shared" si="2"/>
        <v>12</v>
      </c>
    </row>
    <row r="21" spans="1:6" ht="15" hidden="1" x14ac:dyDescent="0.25">
      <c r="A21" s="79" t="s">
        <v>1969</v>
      </c>
      <c r="B21" s="26">
        <f>SUMIF('Grade 3 Girls'!G:G, 'Individual Points Summary'!A21, 'Grade 3 Girls'!F:F)</f>
        <v>37</v>
      </c>
      <c r="C21" s="30" t="str">
        <f t="shared" si="1"/>
        <v/>
      </c>
      <c r="D21" s="30">
        <f>COUNTIF('Grade 3 Girls'!G:G, 'Individual Points Summary'!A21)</f>
        <v>2</v>
      </c>
      <c r="F21" s="30">
        <f t="shared" si="2"/>
        <v>12</v>
      </c>
    </row>
    <row r="22" spans="1:6" ht="15" hidden="1" x14ac:dyDescent="0.25">
      <c r="A22" s="79" t="s">
        <v>1922</v>
      </c>
      <c r="B22" s="26">
        <f>SUMIF('Grade 3 Girls'!G:G, 'Individual Points Summary'!A22, 'Grade 3 Girls'!F:F)</f>
        <v>38</v>
      </c>
      <c r="C22" s="30" t="str">
        <f t="shared" si="1"/>
        <v/>
      </c>
      <c r="D22" s="30">
        <f>COUNTIF('Grade 3 Girls'!G:G, 'Individual Points Summary'!A22)</f>
        <v>2</v>
      </c>
      <c r="F22" s="30">
        <f t="shared" si="2"/>
        <v>14</v>
      </c>
    </row>
    <row r="23" spans="1:6" ht="15" hidden="1" x14ac:dyDescent="0.25">
      <c r="A23" s="79" t="s">
        <v>1926</v>
      </c>
      <c r="B23" s="26">
        <f>SUMIF('Grade 3 Girls'!G:G, 'Individual Points Summary'!A23, 'Grade 3 Girls'!F:F)</f>
        <v>39</v>
      </c>
      <c r="C23" s="30" t="str">
        <f t="shared" si="1"/>
        <v/>
      </c>
      <c r="D23" s="30">
        <f>COUNTIF('Grade 3 Girls'!G:G, 'Individual Points Summary'!A23)</f>
        <v>2</v>
      </c>
      <c r="F23" s="30">
        <f t="shared" si="2"/>
        <v>15</v>
      </c>
    </row>
    <row r="24" spans="1:6" ht="15" hidden="1" x14ac:dyDescent="0.25">
      <c r="A24" s="79" t="s">
        <v>1900</v>
      </c>
      <c r="B24" s="26">
        <f>SUMIF('Grade 3 Girls'!G:G, 'Individual Points Summary'!A24, 'Grade 3 Girls'!F:F)</f>
        <v>44</v>
      </c>
      <c r="C24" s="30" t="str">
        <f t="shared" si="1"/>
        <v/>
      </c>
      <c r="D24" s="30">
        <f>COUNTIF('Grade 3 Girls'!G:G, 'Individual Points Summary'!A24)</f>
        <v>2</v>
      </c>
      <c r="F24" s="30">
        <f t="shared" si="2"/>
        <v>16</v>
      </c>
    </row>
    <row r="25" spans="1:6" ht="15" hidden="1" x14ac:dyDescent="0.25">
      <c r="A25" s="79" t="s">
        <v>1890</v>
      </c>
      <c r="B25" s="26">
        <f>SUMIF('Grade 3 Girls'!G:G, 'Individual Points Summary'!A25, 'Grade 3 Girls'!F:F)</f>
        <v>45</v>
      </c>
      <c r="C25" s="30" t="str">
        <f t="shared" si="1"/>
        <v/>
      </c>
      <c r="D25" s="30">
        <f>COUNTIF('Grade 3 Girls'!G:G, 'Individual Points Summary'!A25)</f>
        <v>2</v>
      </c>
      <c r="F25" s="30">
        <f t="shared" si="2"/>
        <v>17</v>
      </c>
    </row>
    <row r="26" spans="1:6" ht="15" hidden="1" x14ac:dyDescent="0.25">
      <c r="A26" s="79" t="s">
        <v>1896</v>
      </c>
      <c r="B26" s="26">
        <f>SUMIF('Grade 3 Girls'!G:G, 'Individual Points Summary'!A26, 'Grade 3 Girls'!F:F)</f>
        <v>45</v>
      </c>
      <c r="C26" s="30" t="str">
        <f t="shared" si="1"/>
        <v/>
      </c>
      <c r="D26" s="30">
        <f>COUNTIF('Grade 3 Girls'!G:G, 'Individual Points Summary'!A26)</f>
        <v>2</v>
      </c>
      <c r="F26" s="30">
        <f t="shared" si="2"/>
        <v>17</v>
      </c>
    </row>
    <row r="27" spans="1:6" ht="15" hidden="1" x14ac:dyDescent="0.25">
      <c r="A27" s="79" t="s">
        <v>1886</v>
      </c>
      <c r="B27" s="26">
        <f>SUMIF('Grade 3 Girls'!G:G, 'Individual Points Summary'!A27, 'Grade 3 Girls'!F:F)</f>
        <v>47</v>
      </c>
      <c r="C27" s="30" t="str">
        <f t="shared" si="1"/>
        <v/>
      </c>
      <c r="D27" s="30">
        <f>COUNTIF('Grade 3 Girls'!G:G, 'Individual Points Summary'!A27)</f>
        <v>2</v>
      </c>
      <c r="F27" s="30">
        <f t="shared" si="2"/>
        <v>19</v>
      </c>
    </row>
    <row r="28" spans="1:6" ht="15" hidden="1" x14ac:dyDescent="0.25">
      <c r="A28" s="79" t="s">
        <v>1947</v>
      </c>
      <c r="B28" s="26">
        <f>SUMIF('Grade 3 Girls'!G:G, 'Individual Points Summary'!A28, 'Grade 3 Girls'!F:F)</f>
        <v>49</v>
      </c>
      <c r="C28" s="30" t="str">
        <f t="shared" si="1"/>
        <v/>
      </c>
      <c r="D28" s="30">
        <f>COUNTIF('Grade 3 Girls'!G:G, 'Individual Points Summary'!A28)</f>
        <v>2</v>
      </c>
      <c r="F28" s="30">
        <f t="shared" si="2"/>
        <v>20</v>
      </c>
    </row>
    <row r="29" spans="1:6" ht="15" hidden="1" x14ac:dyDescent="0.25">
      <c r="A29" s="79" t="s">
        <v>1883</v>
      </c>
      <c r="B29" s="26">
        <f>SUMIF('Grade 3 Girls'!G:G, 'Individual Points Summary'!A29, 'Grade 3 Girls'!F:F)</f>
        <v>58</v>
      </c>
      <c r="C29" s="30" t="str">
        <f t="shared" si="1"/>
        <v/>
      </c>
      <c r="D29" s="30">
        <f>COUNTIF('Grade 3 Girls'!G:G, 'Individual Points Summary'!A29)</f>
        <v>2</v>
      </c>
      <c r="F29" s="30">
        <f t="shared" si="2"/>
        <v>21</v>
      </c>
    </row>
    <row r="30" spans="1:6" ht="15" hidden="1" x14ac:dyDescent="0.25">
      <c r="A30" s="79" t="s">
        <v>1980</v>
      </c>
      <c r="B30" s="26">
        <f>SUMIF('Grade 3 Girls'!G:G, 'Individual Points Summary'!A30, 'Grade 3 Girls'!F:F)</f>
        <v>59</v>
      </c>
      <c r="C30" s="30" t="str">
        <f t="shared" si="1"/>
        <v/>
      </c>
      <c r="D30" s="30">
        <f>COUNTIF('Grade 3 Girls'!G:G, 'Individual Points Summary'!A30)</f>
        <v>2</v>
      </c>
      <c r="F30" s="30">
        <f t="shared" si="2"/>
        <v>22</v>
      </c>
    </row>
    <row r="31" spans="1:6" ht="15" hidden="1" x14ac:dyDescent="0.25">
      <c r="A31" s="79" t="s">
        <v>1970</v>
      </c>
      <c r="B31" s="26">
        <f>SUMIF('Grade 3 Girls'!G:G, 'Individual Points Summary'!A31, 'Grade 3 Girls'!F:F)</f>
        <v>62</v>
      </c>
      <c r="C31" s="30" t="str">
        <f t="shared" si="1"/>
        <v/>
      </c>
      <c r="D31" s="30">
        <f>COUNTIF('Grade 3 Girls'!G:G, 'Individual Points Summary'!A31)</f>
        <v>2</v>
      </c>
      <c r="F31" s="30">
        <f t="shared" si="2"/>
        <v>23</v>
      </c>
    </row>
    <row r="32" spans="1:6" ht="15" hidden="1" x14ac:dyDescent="0.25">
      <c r="A32" s="79" t="s">
        <v>1908</v>
      </c>
      <c r="B32" s="26">
        <f>SUMIF('Grade 3 Girls'!G:G, 'Individual Points Summary'!A32, 'Grade 3 Girls'!F:F)</f>
        <v>67</v>
      </c>
      <c r="C32" s="30" t="str">
        <f t="shared" si="1"/>
        <v/>
      </c>
      <c r="D32" s="30">
        <f>COUNTIF('Grade 3 Girls'!G:G, 'Individual Points Summary'!A32)</f>
        <v>2</v>
      </c>
      <c r="F32" s="30">
        <f t="shared" si="2"/>
        <v>24</v>
      </c>
    </row>
    <row r="33" spans="1:6" ht="15" hidden="1" x14ac:dyDescent="0.25">
      <c r="A33" s="79" t="s">
        <v>1932</v>
      </c>
      <c r="B33" s="26">
        <f>SUMIF('Grade 3 Girls'!G:G, 'Individual Points Summary'!A33, 'Grade 3 Girls'!F:F)</f>
        <v>67</v>
      </c>
      <c r="C33" s="30" t="str">
        <f t="shared" si="1"/>
        <v/>
      </c>
      <c r="D33" s="30">
        <f>COUNTIF('Grade 3 Girls'!G:G, 'Individual Points Summary'!A33)</f>
        <v>2</v>
      </c>
      <c r="F33" s="30">
        <f t="shared" si="2"/>
        <v>24</v>
      </c>
    </row>
    <row r="34" spans="1:6" ht="15" hidden="1" x14ac:dyDescent="0.25">
      <c r="A34" s="79" t="s">
        <v>1885</v>
      </c>
      <c r="B34" s="26">
        <f>SUMIF('Grade 3 Girls'!G:G, 'Individual Points Summary'!A34, 'Grade 3 Girls'!F:F)</f>
        <v>68</v>
      </c>
      <c r="C34" s="30" t="str">
        <f t="shared" si="1"/>
        <v/>
      </c>
      <c r="D34" s="30">
        <f>COUNTIF('Grade 3 Girls'!G:G, 'Individual Points Summary'!A34)</f>
        <v>2</v>
      </c>
      <c r="F34" s="30">
        <f t="shared" si="2"/>
        <v>26</v>
      </c>
    </row>
    <row r="35" spans="1:6" ht="15" hidden="1" x14ac:dyDescent="0.25">
      <c r="A35" s="79" t="s">
        <v>1910</v>
      </c>
      <c r="B35" s="26">
        <f>SUMIF('Grade 3 Girls'!G:G, 'Individual Points Summary'!A35, 'Grade 3 Girls'!F:F)</f>
        <v>69</v>
      </c>
      <c r="C35" s="30" t="str">
        <f t="shared" si="1"/>
        <v/>
      </c>
      <c r="D35" s="30">
        <f>COUNTIF('Grade 3 Girls'!G:G, 'Individual Points Summary'!A35)</f>
        <v>2</v>
      </c>
      <c r="F35" s="30">
        <f t="shared" si="2"/>
        <v>27</v>
      </c>
    </row>
    <row r="36" spans="1:6" ht="15" hidden="1" x14ac:dyDescent="0.25">
      <c r="A36" s="79" t="s">
        <v>1887</v>
      </c>
      <c r="B36" s="26">
        <f>SUMIF('Grade 3 Girls'!G:G, 'Individual Points Summary'!A36, 'Grade 3 Girls'!F:F)</f>
        <v>71</v>
      </c>
      <c r="C36" s="30" t="str">
        <f t="shared" si="1"/>
        <v/>
      </c>
      <c r="D36" s="30">
        <f>COUNTIF('Grade 3 Girls'!G:G, 'Individual Points Summary'!A36)</f>
        <v>2</v>
      </c>
      <c r="F36" s="30">
        <f t="shared" si="2"/>
        <v>28</v>
      </c>
    </row>
    <row r="37" spans="1:6" ht="15" hidden="1" x14ac:dyDescent="0.25">
      <c r="A37" s="79" t="s">
        <v>1928</v>
      </c>
      <c r="B37" s="26">
        <f>SUMIF('Grade 3 Girls'!G:G, 'Individual Points Summary'!A37, 'Grade 3 Girls'!F:F)</f>
        <v>77</v>
      </c>
      <c r="C37" s="30" t="str">
        <f t="shared" si="1"/>
        <v/>
      </c>
      <c r="D37" s="30">
        <f>COUNTIF('Grade 3 Girls'!G:G, 'Individual Points Summary'!A37)</f>
        <v>2</v>
      </c>
      <c r="F37" s="30">
        <f t="shared" si="2"/>
        <v>29</v>
      </c>
    </row>
    <row r="38" spans="1:6" ht="15" hidden="1" x14ac:dyDescent="0.25">
      <c r="A38" s="79" t="s">
        <v>1925</v>
      </c>
      <c r="B38" s="26">
        <f>SUMIF('Grade 3 Girls'!G:G, 'Individual Points Summary'!A38, 'Grade 3 Girls'!F:F)</f>
        <v>81</v>
      </c>
      <c r="C38" s="30" t="str">
        <f t="shared" si="1"/>
        <v/>
      </c>
      <c r="D38" s="30">
        <f>COUNTIF('Grade 3 Girls'!G:G, 'Individual Points Summary'!A38)</f>
        <v>2</v>
      </c>
      <c r="F38" s="30">
        <f t="shared" si="2"/>
        <v>30</v>
      </c>
    </row>
    <row r="39" spans="1:6" ht="15" hidden="1" x14ac:dyDescent="0.25">
      <c r="A39" s="79" t="s">
        <v>1942</v>
      </c>
      <c r="B39" s="26">
        <f>SUMIF('Grade 3 Girls'!G:G, 'Individual Points Summary'!A39, 'Grade 3 Girls'!F:F)</f>
        <v>81</v>
      </c>
      <c r="C39" s="30" t="str">
        <f t="shared" si="1"/>
        <v/>
      </c>
      <c r="D39" s="30">
        <f>COUNTIF('Grade 3 Girls'!G:G, 'Individual Points Summary'!A39)</f>
        <v>2</v>
      </c>
      <c r="F39" s="30">
        <f t="shared" si="2"/>
        <v>30</v>
      </c>
    </row>
    <row r="40" spans="1:6" ht="15" hidden="1" x14ac:dyDescent="0.25">
      <c r="A40" s="79" t="s">
        <v>1958</v>
      </c>
      <c r="B40" s="26">
        <f>SUMIF('Grade 3 Girls'!G:G, 'Individual Points Summary'!A40, 'Grade 3 Girls'!F:F)</f>
        <v>81</v>
      </c>
      <c r="C40" s="30" t="str">
        <f t="shared" si="1"/>
        <v/>
      </c>
      <c r="D40" s="30">
        <f>COUNTIF('Grade 3 Girls'!G:G, 'Individual Points Summary'!A40)</f>
        <v>2</v>
      </c>
      <c r="F40" s="30">
        <f t="shared" si="2"/>
        <v>30</v>
      </c>
    </row>
    <row r="41" spans="1:6" ht="15" hidden="1" x14ac:dyDescent="0.25">
      <c r="A41" s="79" t="s">
        <v>1973</v>
      </c>
      <c r="B41" s="26">
        <f>SUMIF('Grade 3 Girls'!G:G, 'Individual Points Summary'!A41, 'Grade 3 Girls'!F:F)</f>
        <v>82</v>
      </c>
      <c r="C41" s="30" t="str">
        <f t="shared" si="1"/>
        <v/>
      </c>
      <c r="D41" s="30">
        <f>COUNTIF('Grade 3 Girls'!G:G, 'Individual Points Summary'!A41)</f>
        <v>2</v>
      </c>
      <c r="F41" s="30">
        <f t="shared" si="2"/>
        <v>33</v>
      </c>
    </row>
    <row r="42" spans="1:6" ht="15" hidden="1" x14ac:dyDescent="0.25">
      <c r="A42" s="79" t="s">
        <v>1917</v>
      </c>
      <c r="B42" s="26">
        <f>SUMIF('Grade 3 Girls'!G:G, 'Individual Points Summary'!A42, 'Grade 3 Girls'!F:F)</f>
        <v>87</v>
      </c>
      <c r="C42" s="30" t="str">
        <f t="shared" si="1"/>
        <v/>
      </c>
      <c r="D42" s="30">
        <f>COUNTIF('Grade 3 Girls'!G:G, 'Individual Points Summary'!A42)</f>
        <v>2</v>
      </c>
      <c r="F42" s="30">
        <f t="shared" si="2"/>
        <v>34</v>
      </c>
    </row>
    <row r="43" spans="1:6" ht="15" hidden="1" x14ac:dyDescent="0.25">
      <c r="A43" s="79" t="s">
        <v>1962</v>
      </c>
      <c r="B43" s="26">
        <f>SUMIF('Grade 3 Girls'!G:G, 'Individual Points Summary'!A43, 'Grade 3 Girls'!F:F)</f>
        <v>88</v>
      </c>
      <c r="C43" s="30" t="str">
        <f t="shared" si="1"/>
        <v/>
      </c>
      <c r="D43" s="30">
        <f>COUNTIF('Grade 3 Girls'!G:G, 'Individual Points Summary'!A43)</f>
        <v>2</v>
      </c>
      <c r="F43" s="30">
        <f t="shared" si="2"/>
        <v>35</v>
      </c>
    </row>
    <row r="44" spans="1:6" ht="15" hidden="1" x14ac:dyDescent="0.25">
      <c r="A44" s="79" t="s">
        <v>1986</v>
      </c>
      <c r="B44" s="26">
        <f>SUMIF('Grade 3 Girls'!G:G, 'Individual Points Summary'!A44, 'Grade 3 Girls'!F:F)</f>
        <v>88</v>
      </c>
      <c r="C44" s="30" t="str">
        <f t="shared" si="1"/>
        <v/>
      </c>
      <c r="D44" s="30">
        <f>COUNTIF('Grade 3 Girls'!G:G, 'Individual Points Summary'!A44)</f>
        <v>2</v>
      </c>
      <c r="F44" s="30">
        <f t="shared" si="2"/>
        <v>35</v>
      </c>
    </row>
    <row r="45" spans="1:6" ht="15" hidden="1" x14ac:dyDescent="0.25">
      <c r="A45" s="79" t="s">
        <v>1936</v>
      </c>
      <c r="B45" s="26">
        <f>SUMIF('Grade 3 Girls'!G:G, 'Individual Points Summary'!A45, 'Grade 3 Girls'!F:F)</f>
        <v>89</v>
      </c>
      <c r="C45" s="30" t="str">
        <f t="shared" si="1"/>
        <v/>
      </c>
      <c r="D45" s="30">
        <f>COUNTIF('Grade 3 Girls'!G:G, 'Individual Points Summary'!A45)</f>
        <v>2</v>
      </c>
      <c r="F45" s="30">
        <f t="shared" si="2"/>
        <v>37</v>
      </c>
    </row>
    <row r="46" spans="1:6" ht="15" hidden="1" x14ac:dyDescent="0.25">
      <c r="A46" s="79" t="s">
        <v>1955</v>
      </c>
      <c r="B46" s="26">
        <f>SUMIF('Grade 3 Girls'!G:G, 'Individual Points Summary'!A46, 'Grade 3 Girls'!F:F)</f>
        <v>90</v>
      </c>
      <c r="C46" s="30" t="str">
        <f t="shared" si="1"/>
        <v/>
      </c>
      <c r="D46" s="30">
        <f>COUNTIF('Grade 3 Girls'!G:G, 'Individual Points Summary'!A46)</f>
        <v>2</v>
      </c>
      <c r="F46" s="30">
        <f t="shared" si="2"/>
        <v>38</v>
      </c>
    </row>
    <row r="47" spans="1:6" ht="15" hidden="1" x14ac:dyDescent="0.25">
      <c r="A47" s="79" t="s">
        <v>1923</v>
      </c>
      <c r="B47" s="26">
        <f>SUMIF('Grade 3 Girls'!G:G, 'Individual Points Summary'!A47, 'Grade 3 Girls'!F:F)</f>
        <v>94</v>
      </c>
      <c r="C47" s="30" t="str">
        <f t="shared" si="1"/>
        <v/>
      </c>
      <c r="D47" s="30">
        <f>COUNTIF('Grade 3 Girls'!G:G, 'Individual Points Summary'!A47)</f>
        <v>2</v>
      </c>
      <c r="F47" s="30">
        <f t="shared" si="2"/>
        <v>39</v>
      </c>
    </row>
    <row r="48" spans="1:6" ht="15" hidden="1" x14ac:dyDescent="0.25">
      <c r="A48" s="79" t="s">
        <v>1924</v>
      </c>
      <c r="B48" s="26">
        <f>SUMIF('Grade 3 Girls'!G:G, 'Individual Points Summary'!A48, 'Grade 3 Girls'!F:F)</f>
        <v>94</v>
      </c>
      <c r="C48" s="30" t="str">
        <f t="shared" si="1"/>
        <v/>
      </c>
      <c r="D48" s="30">
        <f>COUNTIF('Grade 3 Girls'!G:G, 'Individual Points Summary'!A48)</f>
        <v>2</v>
      </c>
      <c r="F48" s="30">
        <f t="shared" si="2"/>
        <v>39</v>
      </c>
    </row>
    <row r="49" spans="1:6" ht="15" hidden="1" x14ac:dyDescent="0.25">
      <c r="A49" s="79" t="s">
        <v>2006</v>
      </c>
      <c r="B49" s="26">
        <f>SUMIF('Grade 3 Girls'!G:G, 'Individual Points Summary'!A49, 'Grade 3 Girls'!F:F)</f>
        <v>99</v>
      </c>
      <c r="C49" s="30" t="str">
        <f t="shared" si="1"/>
        <v/>
      </c>
      <c r="D49" s="30">
        <f>COUNTIF('Grade 3 Girls'!G:G, 'Individual Points Summary'!A49)</f>
        <v>2</v>
      </c>
      <c r="F49" s="30">
        <f t="shared" si="2"/>
        <v>41</v>
      </c>
    </row>
    <row r="50" spans="1:6" ht="15" hidden="1" x14ac:dyDescent="0.25">
      <c r="A50" s="79" t="s">
        <v>1993</v>
      </c>
      <c r="B50" s="26">
        <f>SUMIF('Grade 3 Girls'!G:G, 'Individual Points Summary'!A50, 'Grade 3 Girls'!F:F)</f>
        <v>103</v>
      </c>
      <c r="C50" s="30" t="str">
        <f t="shared" si="1"/>
        <v/>
      </c>
      <c r="D50" s="30">
        <f>COUNTIF('Grade 3 Girls'!G:G, 'Individual Points Summary'!A50)</f>
        <v>2</v>
      </c>
      <c r="F50" s="30">
        <f t="shared" si="2"/>
        <v>42</v>
      </c>
    </row>
    <row r="51" spans="1:6" ht="15" hidden="1" x14ac:dyDescent="0.25">
      <c r="A51" s="79" t="s">
        <v>1938</v>
      </c>
      <c r="B51" s="26">
        <f>SUMIF('Grade 3 Girls'!G:G, 'Individual Points Summary'!A51, 'Grade 3 Girls'!F:F)</f>
        <v>105</v>
      </c>
      <c r="C51" s="30" t="str">
        <f t="shared" si="1"/>
        <v/>
      </c>
      <c r="D51" s="30">
        <f>COUNTIF('Grade 3 Girls'!G:G, 'Individual Points Summary'!A51)</f>
        <v>2</v>
      </c>
      <c r="F51" s="30">
        <f t="shared" si="2"/>
        <v>43</v>
      </c>
    </row>
    <row r="52" spans="1:6" ht="15" hidden="1" x14ac:dyDescent="0.25">
      <c r="A52" s="79" t="s">
        <v>1984</v>
      </c>
      <c r="B52" s="26">
        <f>SUMIF('Grade 3 Girls'!G:G, 'Individual Points Summary'!A52, 'Grade 3 Girls'!F:F)</f>
        <v>105</v>
      </c>
      <c r="C52" s="30" t="str">
        <f t="shared" si="1"/>
        <v/>
      </c>
      <c r="D52" s="30">
        <f>COUNTIF('Grade 3 Girls'!G:G, 'Individual Points Summary'!A52)</f>
        <v>2</v>
      </c>
      <c r="F52" s="30">
        <f t="shared" si="2"/>
        <v>43</v>
      </c>
    </row>
    <row r="53" spans="1:6" ht="15" hidden="1" x14ac:dyDescent="0.25">
      <c r="A53" s="79" t="s">
        <v>1914</v>
      </c>
      <c r="B53" s="26">
        <f>SUMIF('Grade 3 Girls'!G:G, 'Individual Points Summary'!A53, 'Grade 3 Girls'!F:F)</f>
        <v>106</v>
      </c>
      <c r="C53" s="30" t="str">
        <f t="shared" si="1"/>
        <v/>
      </c>
      <c r="D53" s="30">
        <f>COUNTIF('Grade 3 Girls'!G:G, 'Individual Points Summary'!A53)</f>
        <v>2</v>
      </c>
      <c r="F53" s="30">
        <f t="shared" si="2"/>
        <v>45</v>
      </c>
    </row>
    <row r="54" spans="1:6" ht="15" hidden="1" x14ac:dyDescent="0.25">
      <c r="A54" s="79" t="s">
        <v>1991</v>
      </c>
      <c r="B54" s="26">
        <f>SUMIF('Grade 3 Girls'!G:G, 'Individual Points Summary'!A54, 'Grade 3 Girls'!F:F)</f>
        <v>109</v>
      </c>
      <c r="C54" s="30" t="str">
        <f t="shared" si="1"/>
        <v/>
      </c>
      <c r="D54" s="30">
        <f>COUNTIF('Grade 3 Girls'!G:G, 'Individual Points Summary'!A54)</f>
        <v>2</v>
      </c>
      <c r="F54" s="30">
        <f t="shared" si="2"/>
        <v>46</v>
      </c>
    </row>
    <row r="55" spans="1:6" ht="15" hidden="1" x14ac:dyDescent="0.25">
      <c r="A55" s="79" t="s">
        <v>1911</v>
      </c>
      <c r="B55" s="26">
        <f>SUMIF('Grade 3 Girls'!G:G, 'Individual Points Summary'!A55, 'Grade 3 Girls'!F:F)</f>
        <v>111</v>
      </c>
      <c r="C55" s="30" t="str">
        <f t="shared" si="1"/>
        <v/>
      </c>
      <c r="D55" s="30">
        <f>COUNTIF('Grade 3 Girls'!G:G, 'Individual Points Summary'!A55)</f>
        <v>2</v>
      </c>
      <c r="F55" s="30">
        <f t="shared" si="2"/>
        <v>47</v>
      </c>
    </row>
    <row r="56" spans="1:6" ht="15" hidden="1" x14ac:dyDescent="0.25">
      <c r="A56" s="79" t="s">
        <v>1912</v>
      </c>
      <c r="B56" s="26">
        <f>SUMIF('Grade 3 Girls'!G:G, 'Individual Points Summary'!A56, 'Grade 3 Girls'!F:F)</f>
        <v>111</v>
      </c>
      <c r="C56" s="30" t="str">
        <f t="shared" si="1"/>
        <v/>
      </c>
      <c r="D56" s="30">
        <f>COUNTIF('Grade 3 Girls'!G:G, 'Individual Points Summary'!A56)</f>
        <v>2</v>
      </c>
      <c r="F56" s="30">
        <f t="shared" si="2"/>
        <v>47</v>
      </c>
    </row>
    <row r="57" spans="1:6" ht="15" hidden="1" x14ac:dyDescent="0.25">
      <c r="A57" s="79" t="s">
        <v>1920</v>
      </c>
      <c r="B57" s="26">
        <f>SUMIF('Grade 3 Girls'!G:G, 'Individual Points Summary'!A57, 'Grade 3 Girls'!F:F)</f>
        <v>112</v>
      </c>
      <c r="C57" s="30" t="str">
        <f t="shared" si="1"/>
        <v/>
      </c>
      <c r="D57" s="30">
        <f>COUNTIF('Grade 3 Girls'!G:G, 'Individual Points Summary'!A57)</f>
        <v>2</v>
      </c>
      <c r="F57" s="30">
        <f t="shared" si="2"/>
        <v>49</v>
      </c>
    </row>
    <row r="58" spans="1:6" ht="15" hidden="1" x14ac:dyDescent="0.25">
      <c r="A58" s="79" t="s">
        <v>1948</v>
      </c>
      <c r="B58" s="26">
        <f>SUMIF('Grade 3 Girls'!G:G, 'Individual Points Summary'!A58, 'Grade 3 Girls'!F:F)</f>
        <v>112</v>
      </c>
      <c r="C58" s="30" t="str">
        <f t="shared" si="1"/>
        <v/>
      </c>
      <c r="D58" s="30">
        <f>COUNTIF('Grade 3 Girls'!G:G, 'Individual Points Summary'!A58)</f>
        <v>2</v>
      </c>
      <c r="F58" s="30">
        <f t="shared" si="2"/>
        <v>49</v>
      </c>
    </row>
    <row r="59" spans="1:6" ht="15" hidden="1" x14ac:dyDescent="0.25">
      <c r="A59" s="79" t="s">
        <v>1996</v>
      </c>
      <c r="B59" s="26">
        <f>SUMIF('Grade 3 Girls'!G:G, 'Individual Points Summary'!A59, 'Grade 3 Girls'!F:F)</f>
        <v>114</v>
      </c>
      <c r="C59" s="30" t="str">
        <f t="shared" si="1"/>
        <v/>
      </c>
      <c r="D59" s="30">
        <f>COUNTIF('Grade 3 Girls'!G:G, 'Individual Points Summary'!A59)</f>
        <v>2</v>
      </c>
      <c r="F59" s="30">
        <f t="shared" si="2"/>
        <v>51</v>
      </c>
    </row>
    <row r="60" spans="1:6" ht="15" hidden="1" x14ac:dyDescent="0.25">
      <c r="A60" s="79" t="s">
        <v>1952</v>
      </c>
      <c r="B60" s="26">
        <f>SUMIF('Grade 3 Girls'!G:G, 'Individual Points Summary'!A60, 'Grade 3 Girls'!F:F)</f>
        <v>121</v>
      </c>
      <c r="C60" s="30" t="str">
        <f t="shared" si="1"/>
        <v/>
      </c>
      <c r="D60" s="30">
        <f>COUNTIF('Grade 3 Girls'!G:G, 'Individual Points Summary'!A60)</f>
        <v>2</v>
      </c>
      <c r="F60" s="30">
        <f t="shared" si="2"/>
        <v>52</v>
      </c>
    </row>
    <row r="61" spans="1:6" ht="15" hidden="1" x14ac:dyDescent="0.25">
      <c r="A61" s="79" t="s">
        <v>2005</v>
      </c>
      <c r="B61" s="26">
        <f>SUMIF('Grade 3 Girls'!G:G, 'Individual Points Summary'!A61, 'Grade 3 Girls'!F:F)</f>
        <v>125</v>
      </c>
      <c r="C61" s="30" t="str">
        <f t="shared" si="1"/>
        <v/>
      </c>
      <c r="D61" s="30">
        <f>COUNTIF('Grade 3 Girls'!G:G, 'Individual Points Summary'!A61)</f>
        <v>2</v>
      </c>
      <c r="F61" s="30">
        <f t="shared" si="2"/>
        <v>53</v>
      </c>
    </row>
    <row r="62" spans="1:6" ht="15" hidden="1" x14ac:dyDescent="0.25">
      <c r="A62" s="79" t="s">
        <v>1888</v>
      </c>
      <c r="B62" s="26">
        <f>SUMIF('Grade 3 Girls'!G:G, 'Individual Points Summary'!A62, 'Grade 3 Girls'!F:F)</f>
        <v>129</v>
      </c>
      <c r="C62" s="30" t="str">
        <f t="shared" si="1"/>
        <v/>
      </c>
      <c r="D62" s="30">
        <f>COUNTIF('Grade 3 Girls'!G:G, 'Individual Points Summary'!A62)</f>
        <v>2</v>
      </c>
      <c r="F62" s="30">
        <f t="shared" si="2"/>
        <v>54</v>
      </c>
    </row>
    <row r="63" spans="1:6" ht="15" hidden="1" x14ac:dyDescent="0.25">
      <c r="A63" s="79" t="s">
        <v>1966</v>
      </c>
      <c r="B63" s="26">
        <f>SUMIF('Grade 3 Girls'!G:G, 'Individual Points Summary'!A63, 'Grade 3 Girls'!F:F)</f>
        <v>131</v>
      </c>
      <c r="C63" s="30" t="str">
        <f t="shared" si="1"/>
        <v/>
      </c>
      <c r="D63" s="30">
        <f>COUNTIF('Grade 3 Girls'!G:G, 'Individual Points Summary'!A63)</f>
        <v>2</v>
      </c>
      <c r="F63" s="30">
        <f t="shared" si="2"/>
        <v>55</v>
      </c>
    </row>
    <row r="64" spans="1:6" ht="15" hidden="1" x14ac:dyDescent="0.25">
      <c r="A64" s="79" t="s">
        <v>1945</v>
      </c>
      <c r="B64" s="26">
        <f>SUMIF('Grade 3 Girls'!G:G, 'Individual Points Summary'!A64, 'Grade 3 Girls'!F:F)</f>
        <v>137</v>
      </c>
      <c r="C64" s="30" t="str">
        <f t="shared" si="1"/>
        <v/>
      </c>
      <c r="D64" s="30">
        <f>COUNTIF('Grade 3 Girls'!G:G, 'Individual Points Summary'!A64)</f>
        <v>2</v>
      </c>
      <c r="F64" s="30">
        <f t="shared" si="2"/>
        <v>56</v>
      </c>
    </row>
    <row r="65" spans="1:6" ht="15" hidden="1" x14ac:dyDescent="0.25">
      <c r="A65" s="79" t="s">
        <v>1903</v>
      </c>
      <c r="B65" s="26">
        <f>SUMIF('Grade 3 Girls'!G:G, 'Individual Points Summary'!A65, 'Grade 3 Girls'!F:F)</f>
        <v>138</v>
      </c>
      <c r="C65" s="30" t="str">
        <f t="shared" si="1"/>
        <v/>
      </c>
      <c r="D65" s="30">
        <f>COUNTIF('Grade 3 Girls'!G:G, 'Individual Points Summary'!A65)</f>
        <v>2</v>
      </c>
      <c r="F65" s="30">
        <f t="shared" si="2"/>
        <v>57</v>
      </c>
    </row>
    <row r="66" spans="1:6" ht="15" hidden="1" x14ac:dyDescent="0.25">
      <c r="A66" s="79" t="s">
        <v>1899</v>
      </c>
      <c r="B66" s="26">
        <f>SUMIF('Grade 3 Girls'!G:G, 'Individual Points Summary'!A66, 'Grade 3 Girls'!F:F)</f>
        <v>144</v>
      </c>
      <c r="C66" s="30" t="str">
        <f t="shared" si="1"/>
        <v/>
      </c>
      <c r="D66" s="30">
        <f>COUNTIF('Grade 3 Girls'!G:G, 'Individual Points Summary'!A66)</f>
        <v>2</v>
      </c>
      <c r="F66" s="30">
        <f t="shared" si="2"/>
        <v>58</v>
      </c>
    </row>
    <row r="67" spans="1:6" ht="15" hidden="1" x14ac:dyDescent="0.25">
      <c r="A67" s="79" t="s">
        <v>1946</v>
      </c>
      <c r="B67" s="26">
        <f>SUMIF('Grade 3 Girls'!G:G, 'Individual Points Summary'!A67, 'Grade 3 Girls'!F:F)</f>
        <v>150</v>
      </c>
      <c r="C67" s="30" t="str">
        <f t="shared" si="1"/>
        <v/>
      </c>
      <c r="D67" s="30">
        <f>COUNTIF('Grade 3 Girls'!G:G, 'Individual Points Summary'!A67)</f>
        <v>2</v>
      </c>
      <c r="F67" s="30">
        <f t="shared" si="2"/>
        <v>59</v>
      </c>
    </row>
    <row r="68" spans="1:6" ht="15" hidden="1" x14ac:dyDescent="0.25">
      <c r="A68" s="79" t="s">
        <v>1919</v>
      </c>
      <c r="B68" s="26">
        <f>SUMIF('Grade 3 Girls'!G:G, 'Individual Points Summary'!A68, 'Grade 3 Girls'!F:F)</f>
        <v>153</v>
      </c>
      <c r="C68" s="30" t="str">
        <f t="shared" si="1"/>
        <v/>
      </c>
      <c r="D68" s="30">
        <f>COUNTIF('Grade 3 Girls'!G:G, 'Individual Points Summary'!A68)</f>
        <v>2</v>
      </c>
      <c r="F68" s="30">
        <f t="shared" si="2"/>
        <v>60</v>
      </c>
    </row>
    <row r="69" spans="1:6" ht="15" hidden="1" x14ac:dyDescent="0.25">
      <c r="A69" s="79" t="s">
        <v>1961</v>
      </c>
      <c r="B69" s="26">
        <f>SUMIF('Grade 3 Girls'!G:G, 'Individual Points Summary'!A69, 'Grade 3 Girls'!F:F)</f>
        <v>153</v>
      </c>
      <c r="C69" s="30" t="str">
        <f t="shared" ref="C69:C76" si="3">IF(D69 =E$2, RANK(B69, B$4:B$76, 1), "")</f>
        <v/>
      </c>
      <c r="D69" s="30">
        <f>COUNTIF('Grade 3 Girls'!G:G, 'Individual Points Summary'!A69)</f>
        <v>2</v>
      </c>
      <c r="F69" s="30">
        <f t="shared" si="2"/>
        <v>60</v>
      </c>
    </row>
    <row r="70" spans="1:6" ht="15" hidden="1" x14ac:dyDescent="0.25">
      <c r="A70" s="79" t="s">
        <v>1909</v>
      </c>
      <c r="B70" s="26">
        <f>SUMIF('Grade 3 Girls'!G:G, 'Individual Points Summary'!A70, 'Grade 3 Girls'!F:F)</f>
        <v>155</v>
      </c>
      <c r="C70" s="30" t="str">
        <f t="shared" si="3"/>
        <v/>
      </c>
      <c r="D70" s="30">
        <f>COUNTIF('Grade 3 Girls'!G:G, 'Individual Points Summary'!A70)</f>
        <v>2</v>
      </c>
      <c r="F70" s="30">
        <f t="shared" si="2"/>
        <v>62</v>
      </c>
    </row>
    <row r="71" spans="1:6" ht="15" hidden="1" x14ac:dyDescent="0.25">
      <c r="A71" s="79" t="s">
        <v>1971</v>
      </c>
      <c r="B71" s="26">
        <f>SUMIF('Grade 3 Girls'!G:G, 'Individual Points Summary'!A71, 'Grade 3 Girls'!F:F)</f>
        <v>158</v>
      </c>
      <c r="C71" s="30" t="str">
        <f t="shared" si="3"/>
        <v/>
      </c>
      <c r="D71" s="30">
        <f>COUNTIF('Grade 3 Girls'!G:G, 'Individual Points Summary'!A71)</f>
        <v>2</v>
      </c>
      <c r="F71" s="30">
        <f t="shared" si="2"/>
        <v>63</v>
      </c>
    </row>
    <row r="72" spans="1:6" ht="15" hidden="1" x14ac:dyDescent="0.25">
      <c r="A72" s="79" t="s">
        <v>1895</v>
      </c>
      <c r="B72" s="26">
        <f>SUMIF('Grade 3 Girls'!G:G, 'Individual Points Summary'!A72, 'Grade 3 Girls'!F:F)</f>
        <v>163</v>
      </c>
      <c r="C72" s="30" t="str">
        <f t="shared" si="3"/>
        <v/>
      </c>
      <c r="D72" s="30">
        <f>COUNTIF('Grade 3 Girls'!G:G, 'Individual Points Summary'!A72)</f>
        <v>2</v>
      </c>
      <c r="F72" s="30">
        <f t="shared" si="2"/>
        <v>64</v>
      </c>
    </row>
    <row r="73" spans="1:6" ht="15" hidden="1" x14ac:dyDescent="0.25">
      <c r="A73" s="79" t="s">
        <v>1967</v>
      </c>
      <c r="B73" s="26">
        <f>SUMIF('Grade 3 Girls'!G:G, 'Individual Points Summary'!A73, 'Grade 3 Girls'!F:F)</f>
        <v>173</v>
      </c>
      <c r="C73" s="30" t="str">
        <f t="shared" si="3"/>
        <v/>
      </c>
      <c r="D73" s="30">
        <f>COUNTIF('Grade 3 Girls'!G:G, 'Individual Points Summary'!A73)</f>
        <v>2</v>
      </c>
      <c r="F73" s="30">
        <f t="shared" si="2"/>
        <v>65</v>
      </c>
    </row>
    <row r="74" spans="1:6" ht="15" hidden="1" x14ac:dyDescent="0.25">
      <c r="A74" s="79" t="s">
        <v>1978</v>
      </c>
      <c r="B74" s="26">
        <f>SUMIF('Grade 3 Girls'!G:G, 'Individual Points Summary'!A74, 'Grade 3 Girls'!F:F)</f>
        <v>177</v>
      </c>
      <c r="C74" s="30" t="str">
        <f t="shared" si="3"/>
        <v/>
      </c>
      <c r="D74" s="30">
        <f>COUNTIF('Grade 3 Girls'!G:G, 'Individual Points Summary'!A74)</f>
        <v>2</v>
      </c>
      <c r="F74" s="30">
        <f t="shared" ref="F74" si="4">IF(D74 =2, RANK(B74, B$9:B$74, 1), "")</f>
        <v>66</v>
      </c>
    </row>
    <row r="75" spans="1:6" ht="15" hidden="1" x14ac:dyDescent="0.25">
      <c r="A75" s="79" t="s">
        <v>1956</v>
      </c>
      <c r="B75" s="26">
        <f>SUMIF('Grade 3 Girls'!G:G, 'Individual Points Summary'!A75, 'Grade 3 Girls'!F:F)</f>
        <v>2</v>
      </c>
      <c r="C75" s="30" t="str">
        <f t="shared" si="3"/>
        <v/>
      </c>
      <c r="D75" s="30">
        <f>COUNTIF('Grade 3 Girls'!G:G, 'Individual Points Summary'!A75)</f>
        <v>1</v>
      </c>
    </row>
    <row r="76" spans="1:6" ht="15" hidden="1" x14ac:dyDescent="0.25">
      <c r="A76" s="79" t="s">
        <v>1904</v>
      </c>
      <c r="B76" s="26">
        <f>SUMIF('Grade 3 Girls'!G:G, 'Individual Points Summary'!A76, 'Grade 3 Girls'!F:F)</f>
        <v>3</v>
      </c>
      <c r="C76" s="30" t="str">
        <f t="shared" si="3"/>
        <v/>
      </c>
      <c r="D76" s="30">
        <f>COUNTIF('Grade 3 Girls'!G:G, 'Individual Points Summary'!A76)</f>
        <v>1</v>
      </c>
    </row>
    <row r="77" spans="1:6" ht="15" hidden="1" x14ac:dyDescent="0.25">
      <c r="A77" s="79" t="s">
        <v>1954</v>
      </c>
      <c r="B77" s="26">
        <f>SUMIF('Grade 3 Girls'!G:G, 'Individual Points Summary'!A77, 'Grade 3 Girls'!F:F)</f>
        <v>3</v>
      </c>
      <c r="C77" s="30" t="str">
        <f t="shared" ref="C77:C85" si="5">IF(D77 =E$2, RANK(B77, B$4:B$85, 1), "")</f>
        <v/>
      </c>
      <c r="D77" s="30">
        <f>COUNTIF('Grade 3 Girls'!G:G, 'Individual Points Summary'!A77)</f>
        <v>1</v>
      </c>
    </row>
    <row r="78" spans="1:6" ht="15" hidden="1" x14ac:dyDescent="0.25">
      <c r="A78" s="79" t="s">
        <v>1998</v>
      </c>
      <c r="B78" s="26">
        <f>SUMIF('Grade 3 Girls'!G:G, 'Individual Points Summary'!A78, 'Grade 3 Girls'!F:F)</f>
        <v>3</v>
      </c>
      <c r="C78" s="30" t="str">
        <f t="shared" si="5"/>
        <v/>
      </c>
      <c r="D78" s="30">
        <f>COUNTIF('Grade 3 Girls'!G:G, 'Individual Points Summary'!A78)</f>
        <v>1</v>
      </c>
    </row>
    <row r="79" spans="1:6" ht="15" hidden="1" x14ac:dyDescent="0.25">
      <c r="A79" s="79" t="s">
        <v>1937</v>
      </c>
      <c r="B79" s="26">
        <f>SUMIF('Grade 3 Girls'!G:G, 'Individual Points Summary'!A79, 'Grade 3 Girls'!F:F)</f>
        <v>4</v>
      </c>
      <c r="C79" s="30" t="str">
        <f t="shared" si="5"/>
        <v/>
      </c>
      <c r="D79" s="30">
        <f>COUNTIF('Grade 3 Girls'!G:G, 'Individual Points Summary'!A79)</f>
        <v>1</v>
      </c>
    </row>
    <row r="80" spans="1:6" ht="15" hidden="1" x14ac:dyDescent="0.25">
      <c r="A80" s="79" t="s">
        <v>1918</v>
      </c>
      <c r="B80" s="26">
        <f>SUMIF('Grade 3 Girls'!G:G, 'Individual Points Summary'!A80, 'Grade 3 Girls'!F:F)</f>
        <v>6</v>
      </c>
      <c r="C80" s="30" t="str">
        <f t="shared" si="5"/>
        <v/>
      </c>
      <c r="D80" s="30">
        <f>COUNTIF('Grade 3 Girls'!G:G, 'Individual Points Summary'!A80)</f>
        <v>1</v>
      </c>
    </row>
    <row r="81" spans="1:4" ht="15" hidden="1" x14ac:dyDescent="0.25">
      <c r="A81" s="79" t="s">
        <v>1999</v>
      </c>
      <c r="B81" s="26">
        <f>SUMIF('Grade 3 Girls'!G:G, 'Individual Points Summary'!A81, 'Grade 3 Girls'!F:F)</f>
        <v>9</v>
      </c>
      <c r="C81" s="30" t="str">
        <f t="shared" si="5"/>
        <v/>
      </c>
      <c r="D81" s="30">
        <f>COUNTIF('Grade 3 Girls'!G:G, 'Individual Points Summary'!A81)</f>
        <v>1</v>
      </c>
    </row>
    <row r="82" spans="1:4" ht="15" hidden="1" x14ac:dyDescent="0.25">
      <c r="A82" s="79" t="s">
        <v>1990</v>
      </c>
      <c r="B82" s="26">
        <f>SUMIF('Grade 3 Girls'!G:G, 'Individual Points Summary'!A82, 'Grade 3 Girls'!F:F)</f>
        <v>11</v>
      </c>
      <c r="C82" s="30" t="str">
        <f t="shared" si="5"/>
        <v/>
      </c>
      <c r="D82" s="30">
        <f>COUNTIF('Grade 3 Girls'!G:G, 'Individual Points Summary'!A82)</f>
        <v>1</v>
      </c>
    </row>
    <row r="83" spans="1:4" ht="15" hidden="1" x14ac:dyDescent="0.25">
      <c r="A83" s="79" t="s">
        <v>1992</v>
      </c>
      <c r="B83" s="26">
        <f>SUMIF('Grade 3 Girls'!G:G, 'Individual Points Summary'!A83, 'Grade 3 Girls'!F:F)</f>
        <v>11</v>
      </c>
      <c r="C83" s="30" t="str">
        <f t="shared" si="5"/>
        <v/>
      </c>
      <c r="D83" s="30">
        <f>COUNTIF('Grade 3 Girls'!G:G, 'Individual Points Summary'!A83)</f>
        <v>1</v>
      </c>
    </row>
    <row r="84" spans="1:4" ht="15" hidden="1" x14ac:dyDescent="0.25">
      <c r="A84" s="79" t="s">
        <v>1995</v>
      </c>
      <c r="B84" s="26">
        <f>SUMIF('Grade 3 Girls'!G:G, 'Individual Points Summary'!A84, 'Grade 3 Girls'!F:F)</f>
        <v>11</v>
      </c>
      <c r="C84" s="30" t="str">
        <f t="shared" si="5"/>
        <v/>
      </c>
      <c r="D84" s="30">
        <f>COUNTIF('Grade 3 Girls'!G:G, 'Individual Points Summary'!A84)</f>
        <v>1</v>
      </c>
    </row>
    <row r="85" spans="1:4" ht="15" hidden="1" x14ac:dyDescent="0.25">
      <c r="A85" s="79" t="s">
        <v>1916</v>
      </c>
      <c r="B85" s="26">
        <f>SUMIF('Grade 3 Girls'!G:G, 'Individual Points Summary'!A85, 'Grade 3 Girls'!F:F)</f>
        <v>12</v>
      </c>
      <c r="C85" s="30" t="str">
        <f t="shared" si="5"/>
        <v/>
      </c>
      <c r="D85" s="30">
        <f>COUNTIF('Grade 3 Girls'!G:G, 'Individual Points Summary'!A85)</f>
        <v>1</v>
      </c>
    </row>
    <row r="86" spans="1:4" ht="15" hidden="1" x14ac:dyDescent="0.25">
      <c r="A86" s="79" t="s">
        <v>1894</v>
      </c>
      <c r="B86" s="26">
        <f>SUMIF('Grade 3 Girls'!G:G, 'Individual Points Summary'!A86, 'Grade 3 Girls'!F:F)</f>
        <v>13</v>
      </c>
      <c r="C86" s="30" t="str">
        <f t="shared" ref="C86:C99" si="6">IF(D86 =E$2, RANK(B86, B$4:B$99, 1), "")</f>
        <v/>
      </c>
      <c r="D86" s="30">
        <f>COUNTIF('Grade 3 Girls'!G:G, 'Individual Points Summary'!A86)</f>
        <v>1</v>
      </c>
    </row>
    <row r="87" spans="1:4" ht="15" hidden="1" x14ac:dyDescent="0.25">
      <c r="A87" s="79" t="s">
        <v>1985</v>
      </c>
      <c r="B87" s="26">
        <f>SUMIF('Grade 3 Girls'!G:G, 'Individual Points Summary'!A87, 'Grade 3 Girls'!F:F)</f>
        <v>13</v>
      </c>
      <c r="C87" s="30" t="str">
        <f t="shared" si="6"/>
        <v/>
      </c>
      <c r="D87" s="30">
        <f>COUNTIF('Grade 3 Girls'!G:G, 'Individual Points Summary'!A87)</f>
        <v>1</v>
      </c>
    </row>
    <row r="88" spans="1:4" ht="15" hidden="1" x14ac:dyDescent="0.25">
      <c r="A88" s="79" t="s">
        <v>1897</v>
      </c>
      <c r="B88" s="26">
        <f>SUMIF('Grade 3 Girls'!G:G, 'Individual Points Summary'!A88, 'Grade 3 Girls'!F:F)</f>
        <v>15</v>
      </c>
      <c r="C88" s="30" t="str">
        <f t="shared" si="6"/>
        <v/>
      </c>
      <c r="D88" s="30">
        <f>COUNTIF('Grade 3 Girls'!G:G, 'Individual Points Summary'!A88)</f>
        <v>1</v>
      </c>
    </row>
    <row r="89" spans="1:4" ht="15" hidden="1" x14ac:dyDescent="0.25">
      <c r="A89" s="79" t="s">
        <v>1959</v>
      </c>
      <c r="B89" s="26">
        <f>SUMIF('Grade 3 Girls'!G:G, 'Individual Points Summary'!A89, 'Grade 3 Girls'!F:F)</f>
        <v>15</v>
      </c>
      <c r="C89" s="30" t="str">
        <f t="shared" si="6"/>
        <v/>
      </c>
      <c r="D89" s="30">
        <f>COUNTIF('Grade 3 Girls'!G:G, 'Individual Points Summary'!A89)</f>
        <v>1</v>
      </c>
    </row>
    <row r="90" spans="1:4" ht="15" hidden="1" x14ac:dyDescent="0.25">
      <c r="A90" s="79" t="s">
        <v>2000</v>
      </c>
      <c r="B90" s="26">
        <f>SUMIF('Grade 3 Girls'!G:G, 'Individual Points Summary'!A90, 'Grade 3 Girls'!F:F)</f>
        <v>16</v>
      </c>
      <c r="C90" s="30" t="str">
        <f t="shared" si="6"/>
        <v/>
      </c>
      <c r="D90" s="30">
        <f>COUNTIF('Grade 3 Girls'!G:G, 'Individual Points Summary'!A90)</f>
        <v>1</v>
      </c>
    </row>
    <row r="91" spans="1:4" ht="15" hidden="1" x14ac:dyDescent="0.25">
      <c r="A91" s="79" t="s">
        <v>2008</v>
      </c>
      <c r="B91" s="26">
        <f>SUMIF('Grade 3 Girls'!G:G, 'Individual Points Summary'!A91, 'Grade 3 Girls'!F:F)</f>
        <v>17</v>
      </c>
      <c r="C91" s="30" t="str">
        <f t="shared" si="6"/>
        <v/>
      </c>
      <c r="D91" s="30">
        <f>COUNTIF('Grade 3 Girls'!G:G, 'Individual Points Summary'!A91)</f>
        <v>1</v>
      </c>
    </row>
    <row r="92" spans="1:4" ht="15" hidden="1" x14ac:dyDescent="0.25">
      <c r="A92" s="79" t="s">
        <v>1944</v>
      </c>
      <c r="B92" s="26">
        <f>SUMIF('Grade 3 Girls'!G:G, 'Individual Points Summary'!A92, 'Grade 3 Girls'!F:F)</f>
        <v>22</v>
      </c>
      <c r="C92" s="30" t="str">
        <f t="shared" si="6"/>
        <v/>
      </c>
      <c r="D92" s="30">
        <f>COUNTIF('Grade 3 Girls'!G:G, 'Individual Points Summary'!A92)</f>
        <v>1</v>
      </c>
    </row>
    <row r="93" spans="1:4" ht="15" hidden="1" x14ac:dyDescent="0.25">
      <c r="A93" s="79" t="s">
        <v>1893</v>
      </c>
      <c r="B93" s="26">
        <f>SUMIF('Grade 3 Girls'!G:G, 'Individual Points Summary'!A93, 'Grade 3 Girls'!F:F)</f>
        <v>28</v>
      </c>
      <c r="C93" s="30" t="str">
        <f t="shared" si="6"/>
        <v/>
      </c>
      <c r="D93" s="30">
        <f>COUNTIF('Grade 3 Girls'!G:G, 'Individual Points Summary'!A93)</f>
        <v>1</v>
      </c>
    </row>
    <row r="94" spans="1:4" ht="15" hidden="1" x14ac:dyDescent="0.25">
      <c r="A94" s="79" t="s">
        <v>1965</v>
      </c>
      <c r="B94" s="26">
        <f>SUMIF('Grade 3 Girls'!G:G, 'Individual Points Summary'!A94, 'Grade 3 Girls'!F:F)</f>
        <v>30</v>
      </c>
      <c r="C94" s="30" t="str">
        <f t="shared" si="6"/>
        <v/>
      </c>
      <c r="D94" s="30">
        <f>COUNTIF('Grade 3 Girls'!G:G, 'Individual Points Summary'!A94)</f>
        <v>1</v>
      </c>
    </row>
    <row r="95" spans="1:4" ht="15" hidden="1" x14ac:dyDescent="0.25">
      <c r="A95" s="79" t="s">
        <v>2002</v>
      </c>
      <c r="B95" s="26">
        <f>SUMIF('Grade 3 Girls'!G:G, 'Individual Points Summary'!A95, 'Grade 3 Girls'!F:F)</f>
        <v>31</v>
      </c>
      <c r="C95" s="30" t="str">
        <f t="shared" si="6"/>
        <v/>
      </c>
      <c r="D95" s="30">
        <f>COUNTIF('Grade 3 Girls'!G:G, 'Individual Points Summary'!A95)</f>
        <v>1</v>
      </c>
    </row>
    <row r="96" spans="1:4" ht="15" hidden="1" x14ac:dyDescent="0.25">
      <c r="A96" s="79" t="s">
        <v>1957</v>
      </c>
      <c r="B96" s="26">
        <f>SUMIF('Grade 3 Girls'!G:G, 'Individual Points Summary'!A96, 'Grade 3 Girls'!F:F)</f>
        <v>32</v>
      </c>
      <c r="C96" s="30" t="str">
        <f t="shared" si="6"/>
        <v/>
      </c>
      <c r="D96" s="30">
        <f>COUNTIF('Grade 3 Girls'!G:G, 'Individual Points Summary'!A96)</f>
        <v>1</v>
      </c>
    </row>
    <row r="97" spans="1:4" ht="15" hidden="1" x14ac:dyDescent="0.25">
      <c r="A97" s="79" t="s">
        <v>1994</v>
      </c>
      <c r="B97" s="26">
        <f>SUMIF('Grade 3 Girls'!G:G, 'Individual Points Summary'!A97, 'Grade 3 Girls'!F:F)</f>
        <v>34</v>
      </c>
      <c r="C97" s="30" t="str">
        <f t="shared" si="6"/>
        <v/>
      </c>
      <c r="D97" s="30">
        <f>COUNTIF('Grade 3 Girls'!G:G, 'Individual Points Summary'!A97)</f>
        <v>1</v>
      </c>
    </row>
    <row r="98" spans="1:4" ht="15" hidden="1" x14ac:dyDescent="0.25">
      <c r="A98" s="79" t="s">
        <v>1905</v>
      </c>
      <c r="B98" s="26">
        <f>SUMIF('Grade 3 Girls'!G:G, 'Individual Points Summary'!A98, 'Grade 3 Girls'!F:F)</f>
        <v>36</v>
      </c>
      <c r="C98" s="30" t="str">
        <f t="shared" si="6"/>
        <v/>
      </c>
      <c r="D98" s="30">
        <f>COUNTIF('Grade 3 Girls'!G:G, 'Individual Points Summary'!A98)</f>
        <v>1</v>
      </c>
    </row>
    <row r="99" spans="1:4" ht="15" hidden="1" x14ac:dyDescent="0.25">
      <c r="A99" s="79" t="s">
        <v>1977</v>
      </c>
      <c r="B99" s="26">
        <f>SUMIF('Grade 3 Girls'!G:G, 'Individual Points Summary'!A99, 'Grade 3 Girls'!F:F)</f>
        <v>44</v>
      </c>
      <c r="C99" s="30" t="str">
        <f t="shared" si="6"/>
        <v/>
      </c>
      <c r="D99" s="30">
        <f>COUNTIF('Grade 3 Girls'!G:G, 'Individual Points Summary'!A99)</f>
        <v>1</v>
      </c>
    </row>
    <row r="100" spans="1:4" ht="15" hidden="1" x14ac:dyDescent="0.25">
      <c r="A100" s="79" t="s">
        <v>1979</v>
      </c>
      <c r="B100" s="26">
        <f>SUMIF('Grade 3 Girls'!G:G, 'Individual Points Summary'!A100, 'Grade 3 Girls'!F:F)</f>
        <v>47</v>
      </c>
      <c r="C100" s="30" t="str">
        <f>IF(D100 =E$2, RANK(B100, B$4:B$102, 1), "")</f>
        <v/>
      </c>
      <c r="D100" s="30">
        <f>COUNTIF('Grade 3 Girls'!G:G, 'Individual Points Summary'!A100)</f>
        <v>1</v>
      </c>
    </row>
    <row r="101" spans="1:4" ht="15" hidden="1" x14ac:dyDescent="0.25">
      <c r="A101" s="79" t="s">
        <v>1989</v>
      </c>
      <c r="B101" s="26">
        <f>SUMIF('Grade 3 Girls'!G:G, 'Individual Points Summary'!A101, 'Grade 3 Girls'!F:F)</f>
        <v>48</v>
      </c>
      <c r="C101" s="30" t="str">
        <f>IF(D101 =E$2, RANK(B101, B$4:B$102, 1), "")</f>
        <v/>
      </c>
      <c r="D101" s="30">
        <f>COUNTIF('Grade 3 Girls'!G:G, 'Individual Points Summary'!A101)</f>
        <v>1</v>
      </c>
    </row>
    <row r="102" spans="1:4" ht="15" hidden="1" x14ac:dyDescent="0.25">
      <c r="A102" s="79" t="s">
        <v>1963</v>
      </c>
      <c r="B102" s="26">
        <f>SUMIF('Grade 3 Girls'!G:G, 'Individual Points Summary'!A102, 'Grade 3 Girls'!F:F)</f>
        <v>50</v>
      </c>
      <c r="C102" s="30" t="str">
        <f>IF(D102 =E$2, RANK(B102, B$4:B$102, 1), "")</f>
        <v/>
      </c>
      <c r="D102" s="30">
        <f>COUNTIF('Grade 3 Girls'!G:G, 'Individual Points Summary'!A102)</f>
        <v>1</v>
      </c>
    </row>
    <row r="103" spans="1:4" ht="15" hidden="1" x14ac:dyDescent="0.25">
      <c r="A103" s="79" t="s">
        <v>1974</v>
      </c>
      <c r="B103" s="26">
        <f>SUMIF('Grade 3 Girls'!G:G, 'Individual Points Summary'!A103, 'Grade 3 Girls'!F:F)</f>
        <v>51</v>
      </c>
      <c r="C103" s="30" t="str">
        <f t="shared" ref="C103:C129" si="7">IF(D103 =E$2, RANK(B103, B$4:B$120, 1), "")</f>
        <v/>
      </c>
      <c r="D103" s="30">
        <f>COUNTIF('Grade 3 Girls'!G:G, 'Individual Points Summary'!A103)</f>
        <v>1</v>
      </c>
    </row>
    <row r="104" spans="1:4" ht="15" hidden="1" x14ac:dyDescent="0.25">
      <c r="A104" s="79" t="s">
        <v>1915</v>
      </c>
      <c r="B104" s="26">
        <f>SUMIF('Grade 3 Girls'!G:G, 'Individual Points Summary'!A104, 'Grade 3 Girls'!F:F)</f>
        <v>55</v>
      </c>
      <c r="C104" s="30" t="str">
        <f t="shared" si="7"/>
        <v/>
      </c>
      <c r="D104" s="30">
        <f>COUNTIF('Grade 3 Girls'!G:G, 'Individual Points Summary'!A104)</f>
        <v>1</v>
      </c>
    </row>
    <row r="105" spans="1:4" ht="15" hidden="1" x14ac:dyDescent="0.25">
      <c r="A105" s="79" t="s">
        <v>1983</v>
      </c>
      <c r="B105" s="26">
        <f>SUMIF('Grade 3 Girls'!G:G, 'Individual Points Summary'!A105, 'Grade 3 Girls'!F:F)</f>
        <v>57</v>
      </c>
      <c r="C105" s="30" t="str">
        <f t="shared" si="7"/>
        <v/>
      </c>
      <c r="D105" s="30">
        <f>COUNTIF('Grade 3 Girls'!G:G, 'Individual Points Summary'!A105)</f>
        <v>1</v>
      </c>
    </row>
    <row r="106" spans="1:4" ht="15" hidden="1" x14ac:dyDescent="0.25">
      <c r="A106" s="79" t="s">
        <v>2003</v>
      </c>
      <c r="B106" s="26">
        <f>SUMIF('Grade 3 Girls'!G:G, 'Individual Points Summary'!A106, 'Grade 3 Girls'!F:F)</f>
        <v>58</v>
      </c>
      <c r="C106" s="30" t="str">
        <f t="shared" si="7"/>
        <v/>
      </c>
      <c r="D106" s="30">
        <f>COUNTIF('Grade 3 Girls'!G:G, 'Individual Points Summary'!A106)</f>
        <v>1</v>
      </c>
    </row>
    <row r="107" spans="1:4" ht="15" hidden="1" x14ac:dyDescent="0.25">
      <c r="A107" s="79" t="s">
        <v>1934</v>
      </c>
      <c r="B107" s="26">
        <f>SUMIF('Grade 3 Girls'!G:G, 'Individual Points Summary'!A107, 'Grade 3 Girls'!F:F)</f>
        <v>64</v>
      </c>
      <c r="C107" s="30" t="str">
        <f t="shared" si="7"/>
        <v/>
      </c>
      <c r="D107" s="30">
        <f>COUNTIF('Grade 3 Girls'!G:G, 'Individual Points Summary'!A107)</f>
        <v>1</v>
      </c>
    </row>
    <row r="108" spans="1:4" ht="15" hidden="1" x14ac:dyDescent="0.25">
      <c r="A108" s="79" t="s">
        <v>1960</v>
      </c>
      <c r="B108" s="26">
        <f>SUMIF('Grade 3 Girls'!G:G, 'Individual Points Summary'!A108, 'Grade 3 Girls'!F:F)</f>
        <v>65</v>
      </c>
      <c r="C108" s="30" t="str">
        <f t="shared" si="7"/>
        <v/>
      </c>
      <c r="D108" s="30">
        <f>COUNTIF('Grade 3 Girls'!G:G, 'Individual Points Summary'!A108)</f>
        <v>1</v>
      </c>
    </row>
    <row r="109" spans="1:4" ht="15" hidden="1" x14ac:dyDescent="0.25">
      <c r="A109" s="79" t="s">
        <v>1941</v>
      </c>
      <c r="B109" s="26">
        <f>SUMIF('Grade 3 Girls'!G:G, 'Individual Points Summary'!A109, 'Grade 3 Girls'!F:F)</f>
        <v>66</v>
      </c>
      <c r="C109" s="30" t="str">
        <f t="shared" si="7"/>
        <v/>
      </c>
      <c r="D109" s="30">
        <f>COUNTIF('Grade 3 Girls'!G:G, 'Individual Points Summary'!A109)</f>
        <v>1</v>
      </c>
    </row>
    <row r="110" spans="1:4" ht="15" hidden="1" x14ac:dyDescent="0.25">
      <c r="A110" s="79" t="s">
        <v>1891</v>
      </c>
      <c r="B110" s="26">
        <f>SUMIF('Grade 3 Girls'!G:G, 'Individual Points Summary'!A110, 'Grade 3 Girls'!F:F)</f>
        <v>67</v>
      </c>
      <c r="C110" s="30" t="str">
        <f t="shared" si="7"/>
        <v/>
      </c>
      <c r="D110" s="30">
        <f>COUNTIF('Grade 3 Girls'!G:G, 'Individual Points Summary'!A110)</f>
        <v>1</v>
      </c>
    </row>
    <row r="111" spans="1:4" ht="15" hidden="1" x14ac:dyDescent="0.25">
      <c r="A111" s="79" t="s">
        <v>1898</v>
      </c>
      <c r="B111" s="26">
        <f>SUMIF('Grade 3 Girls'!G:G, 'Individual Points Summary'!A111, 'Grade 3 Girls'!F:F)</f>
        <v>71</v>
      </c>
      <c r="C111" s="30" t="str">
        <f t="shared" si="7"/>
        <v/>
      </c>
      <c r="D111" s="30">
        <f>COUNTIF('Grade 3 Girls'!G:G, 'Individual Points Summary'!A111)</f>
        <v>1</v>
      </c>
    </row>
    <row r="112" spans="1:4" ht="15" hidden="1" x14ac:dyDescent="0.25">
      <c r="A112" s="79" t="s">
        <v>1988</v>
      </c>
      <c r="B112" s="26">
        <f>SUMIF('Grade 3 Girls'!G:G, 'Individual Points Summary'!A112, 'Grade 3 Girls'!F:F)</f>
        <v>71</v>
      </c>
      <c r="C112" s="30" t="str">
        <f t="shared" si="7"/>
        <v/>
      </c>
      <c r="D112" s="30">
        <f>COUNTIF('Grade 3 Girls'!G:G, 'Individual Points Summary'!A112)</f>
        <v>1</v>
      </c>
    </row>
    <row r="113" spans="1:4" ht="15" hidden="1" x14ac:dyDescent="0.25">
      <c r="A113" s="79" t="s">
        <v>1930</v>
      </c>
      <c r="B113" s="26">
        <f>SUMIF('Grade 3 Girls'!G:G, 'Individual Points Summary'!A113, 'Grade 3 Girls'!F:F)</f>
        <v>72</v>
      </c>
      <c r="C113" s="30" t="str">
        <f t="shared" si="7"/>
        <v/>
      </c>
      <c r="D113" s="30">
        <f>COUNTIF('Grade 3 Girls'!G:G, 'Individual Points Summary'!A113)</f>
        <v>1</v>
      </c>
    </row>
    <row r="114" spans="1:4" ht="15" hidden="1" x14ac:dyDescent="0.25">
      <c r="A114" s="79" t="s">
        <v>1901</v>
      </c>
      <c r="B114" s="26">
        <f>SUMIF('Grade 3 Girls'!G:G, 'Individual Points Summary'!A114, 'Grade 3 Girls'!F:F)</f>
        <v>73</v>
      </c>
      <c r="C114" s="30" t="str">
        <f t="shared" si="7"/>
        <v/>
      </c>
      <c r="D114" s="30">
        <f>COUNTIF('Grade 3 Girls'!G:G, 'Individual Points Summary'!A114)</f>
        <v>1</v>
      </c>
    </row>
    <row r="115" spans="1:4" ht="15" hidden="1" x14ac:dyDescent="0.25">
      <c r="A115" s="79" t="s">
        <v>2004</v>
      </c>
      <c r="B115" s="26">
        <f>SUMIF('Grade 3 Girls'!G:G, 'Individual Points Summary'!A115, 'Grade 3 Girls'!F:F)</f>
        <v>75</v>
      </c>
      <c r="C115" s="30" t="str">
        <f t="shared" si="7"/>
        <v/>
      </c>
      <c r="D115" s="30">
        <f>COUNTIF('Grade 3 Girls'!G:G, 'Individual Points Summary'!A115)</f>
        <v>1</v>
      </c>
    </row>
    <row r="116" spans="1:4" ht="15" hidden="1" x14ac:dyDescent="0.25">
      <c r="A116" s="79" t="s">
        <v>1972</v>
      </c>
      <c r="B116" s="26">
        <f>SUMIF('Grade 3 Girls'!G:G, 'Individual Points Summary'!A116, 'Grade 3 Girls'!F:F)</f>
        <v>78</v>
      </c>
      <c r="C116" s="30" t="str">
        <f t="shared" si="7"/>
        <v/>
      </c>
      <c r="D116" s="30">
        <f>COUNTIF('Grade 3 Girls'!G:G, 'Individual Points Summary'!A116)</f>
        <v>1</v>
      </c>
    </row>
    <row r="117" spans="1:4" ht="15" hidden="1" x14ac:dyDescent="0.25">
      <c r="A117" s="79" t="s">
        <v>2007</v>
      </c>
      <c r="B117" s="26">
        <f>SUMIF('Grade 3 Girls'!G:G, 'Individual Points Summary'!A117, 'Grade 3 Girls'!F:F)</f>
        <v>81</v>
      </c>
      <c r="C117" s="30" t="str">
        <f t="shared" si="7"/>
        <v/>
      </c>
      <c r="D117" s="30">
        <f>COUNTIF('Grade 3 Girls'!G:G, 'Individual Points Summary'!A117)</f>
        <v>1</v>
      </c>
    </row>
    <row r="118" spans="1:4" ht="15" hidden="1" x14ac:dyDescent="0.25">
      <c r="A118" s="79" t="s">
        <v>1921</v>
      </c>
      <c r="B118" s="26">
        <f>SUMIF('Grade 3 Girls'!G:G, 'Individual Points Summary'!A118, 'Grade 3 Girls'!F:F)</f>
        <v>82</v>
      </c>
      <c r="C118" s="30" t="str">
        <f t="shared" si="7"/>
        <v/>
      </c>
      <c r="D118" s="30">
        <f>COUNTIF('Grade 3 Girls'!G:G, 'Individual Points Summary'!A118)</f>
        <v>1</v>
      </c>
    </row>
    <row r="119" spans="1:4" ht="15" hidden="1" x14ac:dyDescent="0.25">
      <c r="A119" s="79" t="s">
        <v>1906</v>
      </c>
      <c r="B119" s="26">
        <f>SUMIF('Grade 3 Girls'!G:G, 'Individual Points Summary'!A119, 'Grade 3 Girls'!F:F)</f>
        <v>87</v>
      </c>
      <c r="C119" s="30" t="str">
        <f t="shared" si="7"/>
        <v/>
      </c>
      <c r="D119" s="30">
        <f>COUNTIF('Grade 3 Girls'!G:G, 'Individual Points Summary'!A119)</f>
        <v>1</v>
      </c>
    </row>
    <row r="120" spans="1:4" ht="15" hidden="1" x14ac:dyDescent="0.25">
      <c r="A120" s="79" t="s">
        <v>1953</v>
      </c>
      <c r="B120" s="26">
        <f>SUMIF('Grade 3 Girls'!G:G, 'Individual Points Summary'!A120, 'Grade 3 Girls'!F:F)</f>
        <v>90</v>
      </c>
      <c r="C120" s="30" t="str">
        <f t="shared" si="7"/>
        <v/>
      </c>
      <c r="D120" s="30">
        <f>COUNTIF('Grade 3 Girls'!G:G, 'Individual Points Summary'!A120)</f>
        <v>1</v>
      </c>
    </row>
    <row r="121" spans="1:4" ht="15" hidden="1" x14ac:dyDescent="0.25">
      <c r="A121" s="79" t="s">
        <v>1929</v>
      </c>
      <c r="B121" s="26">
        <f>SUMIF('Grade 3 Girls'!G:G, 'Individual Points Summary'!A121, 'Grade 3 Girls'!F:F)</f>
        <v>91</v>
      </c>
      <c r="C121" s="30" t="str">
        <f t="shared" si="7"/>
        <v/>
      </c>
      <c r="D121" s="30">
        <f>COUNTIF('Grade 3 Girls'!G:G, 'Individual Points Summary'!A121)</f>
        <v>1</v>
      </c>
    </row>
    <row r="122" spans="1:4" ht="15" hidden="1" x14ac:dyDescent="0.25">
      <c r="A122" s="79" t="s">
        <v>1935</v>
      </c>
      <c r="B122" s="26">
        <f>SUMIF('Grade 3 Girls'!G:G, 'Individual Points Summary'!A122, 'Grade 3 Girls'!F:F)</f>
        <v>92</v>
      </c>
      <c r="C122" s="30" t="str">
        <f t="shared" si="7"/>
        <v/>
      </c>
      <c r="D122" s="30">
        <f>COUNTIF('Grade 3 Girls'!G:G, 'Individual Points Summary'!A122)</f>
        <v>1</v>
      </c>
    </row>
    <row r="123" spans="1:4" ht="15" hidden="1" x14ac:dyDescent="0.25">
      <c r="A123" s="79" t="s">
        <v>1889</v>
      </c>
      <c r="B123" s="26">
        <f>SUMIF('Grade 3 Girls'!G:G, 'Individual Points Summary'!A123, 'Grade 3 Girls'!F:F)</f>
        <v>93</v>
      </c>
      <c r="C123" s="30" t="str">
        <f t="shared" si="7"/>
        <v/>
      </c>
      <c r="D123" s="30">
        <f>COUNTIF('Grade 3 Girls'!G:G, 'Individual Points Summary'!A123)</f>
        <v>1</v>
      </c>
    </row>
    <row r="124" spans="1:4" ht="15" hidden="1" x14ac:dyDescent="0.25">
      <c r="A124" s="79" t="s">
        <v>1892</v>
      </c>
      <c r="B124" s="26">
        <f>SUMIF('Grade 3 Girls'!G:G, 'Individual Points Summary'!A124, 'Grade 3 Girls'!F:F)</f>
        <v>94</v>
      </c>
      <c r="C124" s="30" t="str">
        <f t="shared" si="7"/>
        <v/>
      </c>
      <c r="D124" s="30">
        <f>COUNTIF('Grade 3 Girls'!G:G, 'Individual Points Summary'!A124)</f>
        <v>1</v>
      </c>
    </row>
    <row r="125" spans="1:4" ht="15" hidden="1" x14ac:dyDescent="0.25">
      <c r="A125" s="79" t="s">
        <v>1964</v>
      </c>
      <c r="B125" s="26">
        <f>SUMIF('Grade 3 Girls'!G:G, 'Individual Points Summary'!A125, 'Grade 3 Girls'!F:F)</f>
        <v>97</v>
      </c>
      <c r="C125" s="30" t="str">
        <f t="shared" si="7"/>
        <v/>
      </c>
      <c r="D125" s="30">
        <f>COUNTIF('Grade 3 Girls'!G:G, 'Individual Points Summary'!A125)</f>
        <v>1</v>
      </c>
    </row>
    <row r="126" spans="1:4" ht="15" hidden="1" x14ac:dyDescent="0.25">
      <c r="A126" s="79" t="s">
        <v>1951</v>
      </c>
      <c r="B126" s="26">
        <f>SUMIF('Grade 3 Girls'!G:G, 'Individual Points Summary'!A126, 'Grade 3 Girls'!F:F)</f>
        <v>98</v>
      </c>
      <c r="C126" s="30" t="str">
        <f t="shared" si="7"/>
        <v/>
      </c>
      <c r="D126" s="30">
        <f>COUNTIF('Grade 3 Girls'!G:G, 'Individual Points Summary'!A126)</f>
        <v>1</v>
      </c>
    </row>
    <row r="127" spans="1:4" ht="15" hidden="1" x14ac:dyDescent="0.25">
      <c r="A127" s="79" t="s">
        <v>1950</v>
      </c>
      <c r="B127" s="26">
        <f>SUMIF('Grade 3 Girls'!G:G, 'Individual Points Summary'!A127, 'Grade 3 Girls'!F:F)</f>
        <v>101</v>
      </c>
      <c r="C127" s="30" t="str">
        <f t="shared" si="7"/>
        <v/>
      </c>
      <c r="D127" s="30">
        <f>COUNTIF('Grade 3 Girls'!G:G, 'Individual Points Summary'!A127)</f>
        <v>1</v>
      </c>
    </row>
    <row r="128" spans="1:4" ht="15" hidden="1" x14ac:dyDescent="0.25">
      <c r="A128" s="79" t="s">
        <v>1997</v>
      </c>
      <c r="B128" s="26">
        <f>SUMIF('Grade 3 Girls'!G:G, 'Individual Points Summary'!A128, 'Grade 3 Girls'!F:F)</f>
        <v>105</v>
      </c>
      <c r="C128" s="30" t="str">
        <f t="shared" si="7"/>
        <v/>
      </c>
      <c r="D128" s="30">
        <f>COUNTIF('Grade 3 Girls'!G:G, 'Individual Points Summary'!A128)</f>
        <v>1</v>
      </c>
    </row>
    <row r="129" spans="1:6" ht="15" hidden="1" x14ac:dyDescent="0.25">
      <c r="A129" s="79" t="s">
        <v>1968</v>
      </c>
      <c r="B129" s="26">
        <f>SUMIF('Grade 3 Girls'!G:G, 'Individual Points Summary'!A129, 'Grade 3 Girls'!F:F)</f>
        <v>106</v>
      </c>
      <c r="C129" s="30" t="str">
        <f t="shared" si="7"/>
        <v/>
      </c>
      <c r="D129" s="30">
        <f>COUNTIF('Grade 3 Girls'!G:G, 'Individual Points Summary'!A129)</f>
        <v>1</v>
      </c>
    </row>
    <row r="130" spans="1:6" x14ac:dyDescent="0.2">
      <c r="A130" s="25" t="s">
        <v>17</v>
      </c>
    </row>
    <row r="132" spans="1:6" ht="18" x14ac:dyDescent="0.25">
      <c r="A132" s="8" t="s">
        <v>14</v>
      </c>
    </row>
    <row r="133" spans="1:6" ht="15" x14ac:dyDescent="0.25">
      <c r="A133" s="81" t="s">
        <v>2059</v>
      </c>
      <c r="B133" s="16">
        <f>SUMIF('Grade 3 Boys'!G:G, 'Individual Points Summary'!A133, 'Grade 3 Boys'!F:F)</f>
        <v>2</v>
      </c>
      <c r="C133" s="30" t="str">
        <f>IF(D133 =E$2, RANK(B133, B$133:B$225, 1), "")</f>
        <v/>
      </c>
      <c r="D133" s="30">
        <f>COUNTIF('Grade 3 Boys'!G:G, 'Individual Points Summary'!A133)</f>
        <v>2</v>
      </c>
      <c r="F133" s="30">
        <f>IF(D133 =2, RANK(B133, B$133:B$196, 1), "")</f>
        <v>1</v>
      </c>
    </row>
    <row r="134" spans="1:6" ht="15" x14ac:dyDescent="0.25">
      <c r="A134" s="81" t="s">
        <v>2069</v>
      </c>
      <c r="B134" s="16">
        <f>SUMIF('Grade 3 Boys'!G:G, 'Individual Points Summary'!A134, 'Grade 3 Boys'!F:F)</f>
        <v>7</v>
      </c>
      <c r="C134" s="30" t="str">
        <f>IF(D134 =E$2, RANK(B134, B$133:B$225, 1), "")</f>
        <v/>
      </c>
      <c r="D134" s="30">
        <f>COUNTIF('Grade 3 Boys'!G:G, 'Individual Points Summary'!A134)</f>
        <v>2</v>
      </c>
      <c r="F134" s="30">
        <f t="shared" ref="F134:F196" si="8">IF(D134 =2, RANK(B134, B$133:B$196, 1), "")</f>
        <v>2</v>
      </c>
    </row>
    <row r="135" spans="1:6" ht="15" x14ac:dyDescent="0.25">
      <c r="A135" s="81" t="s">
        <v>2115</v>
      </c>
      <c r="B135" s="16">
        <f>SUMIF('Grade 3 Boys'!G:G, 'Individual Points Summary'!A135, 'Grade 3 Boys'!F:F)</f>
        <v>8</v>
      </c>
      <c r="C135" s="30" t="str">
        <f>IF(D135 =E$2, RANK(B135, B$133:B$225, 1), "")</f>
        <v/>
      </c>
      <c r="D135" s="30">
        <f>COUNTIF('Grade 3 Boys'!G:G, 'Individual Points Summary'!A135)</f>
        <v>2</v>
      </c>
      <c r="F135" s="30">
        <f t="shared" si="8"/>
        <v>3</v>
      </c>
    </row>
    <row r="136" spans="1:6" ht="15" x14ac:dyDescent="0.25">
      <c r="A136" s="81" t="s">
        <v>2061</v>
      </c>
      <c r="B136" s="16">
        <f>SUMIF('Grade 3 Boys'!G:G, 'Individual Points Summary'!A136, 'Grade 3 Boys'!F:F)</f>
        <v>14</v>
      </c>
      <c r="C136" s="30" t="str">
        <f>IF(D136 =E$2, RANK(B136, B$133:B$225, 1), "")</f>
        <v/>
      </c>
      <c r="D136" s="30">
        <f>COUNTIF('Grade 3 Boys'!G:G, 'Individual Points Summary'!A136)</f>
        <v>2</v>
      </c>
      <c r="F136" s="30">
        <f t="shared" si="8"/>
        <v>4</v>
      </c>
    </row>
    <row r="137" spans="1:6" ht="15" x14ac:dyDescent="0.25">
      <c r="A137" s="81" t="s">
        <v>2130</v>
      </c>
      <c r="B137" s="16">
        <f>SUMIF('Grade 3 Boys'!G:G, 'Individual Points Summary'!A137, 'Grade 3 Boys'!F:F)</f>
        <v>16</v>
      </c>
      <c r="C137" s="30" t="str">
        <f>IF(D137 =E$2, RANK(B137, B$133:B$225, 1), "")</f>
        <v/>
      </c>
      <c r="D137" s="30">
        <f>COUNTIF('Grade 3 Boys'!G:G, 'Individual Points Summary'!A137)</f>
        <v>2</v>
      </c>
      <c r="F137" s="30">
        <f t="shared" si="8"/>
        <v>5</v>
      </c>
    </row>
    <row r="138" spans="1:6" ht="15" x14ac:dyDescent="0.25">
      <c r="A138" s="81" t="s">
        <v>2122</v>
      </c>
      <c r="B138" s="16">
        <f>SUMIF('Grade 3 Boys'!G:G, 'Individual Points Summary'!A138, 'Grade 3 Boys'!F:F)</f>
        <v>18</v>
      </c>
      <c r="C138" s="30" t="str">
        <f>IF(D138 =E$2, RANK(B138, B$133:B$225, 1), "")</f>
        <v/>
      </c>
      <c r="D138" s="30">
        <f>COUNTIF('Grade 3 Boys'!G:G, 'Individual Points Summary'!A138)</f>
        <v>2</v>
      </c>
      <c r="F138" s="30">
        <f t="shared" si="8"/>
        <v>6</v>
      </c>
    </row>
    <row r="139" spans="1:6" ht="15" x14ac:dyDescent="0.25">
      <c r="A139" s="81" t="s">
        <v>2079</v>
      </c>
      <c r="B139" s="16">
        <f>SUMIF('Grade 3 Boys'!G:G, 'Individual Points Summary'!A139, 'Grade 3 Boys'!F:F)</f>
        <v>20</v>
      </c>
      <c r="C139" s="30" t="str">
        <f>IF(D139 =E$2, RANK(B139, B$133:B$225, 1), "")</f>
        <v/>
      </c>
      <c r="D139" s="30">
        <f>COUNTIF('Grade 3 Boys'!G:G, 'Individual Points Summary'!A139)</f>
        <v>2</v>
      </c>
      <c r="F139" s="30">
        <f t="shared" si="8"/>
        <v>7</v>
      </c>
    </row>
    <row r="140" spans="1:6" ht="15" x14ac:dyDescent="0.25">
      <c r="A140" s="81" t="s">
        <v>2037</v>
      </c>
      <c r="B140" s="16">
        <f>SUMIF('Grade 3 Boys'!G:G, 'Individual Points Summary'!A140, 'Grade 3 Boys'!F:F)</f>
        <v>23</v>
      </c>
      <c r="C140" s="30" t="str">
        <f>IF(D140 =E$2, RANK(B140, B$133:B$225, 1), "")</f>
        <v/>
      </c>
      <c r="D140" s="30">
        <f>COUNTIF('Grade 3 Boys'!G:G, 'Individual Points Summary'!A140)</f>
        <v>2</v>
      </c>
      <c r="F140" s="30">
        <f t="shared" si="8"/>
        <v>8</v>
      </c>
    </row>
    <row r="141" spans="1:6" ht="15" x14ac:dyDescent="0.25">
      <c r="A141" s="81" t="s">
        <v>2057</v>
      </c>
      <c r="B141" s="16">
        <f>SUMIF('Grade 3 Boys'!G:G, 'Individual Points Summary'!A141, 'Grade 3 Boys'!F:F)</f>
        <v>27</v>
      </c>
      <c r="C141" s="30" t="str">
        <f>IF(D141 =E$2, RANK(B141, B$133:B$225, 1), "")</f>
        <v/>
      </c>
      <c r="D141" s="30">
        <f>COUNTIF('Grade 3 Boys'!G:G, 'Individual Points Summary'!A141)</f>
        <v>2</v>
      </c>
      <c r="F141" s="30">
        <f t="shared" si="8"/>
        <v>9</v>
      </c>
    </row>
    <row r="142" spans="1:6" ht="15" x14ac:dyDescent="0.25">
      <c r="A142" s="81" t="s">
        <v>2128</v>
      </c>
      <c r="B142" s="16">
        <f>SUMIF('Grade 3 Boys'!G:G, 'Individual Points Summary'!A142, 'Grade 3 Boys'!F:F)</f>
        <v>30</v>
      </c>
      <c r="C142" s="30" t="str">
        <f>IF(D142 =E$2, RANK(B142, B$133:B$225, 1), "")</f>
        <v/>
      </c>
      <c r="D142" s="30">
        <f>COUNTIF('Grade 3 Boys'!G:G, 'Individual Points Summary'!A142)</f>
        <v>2</v>
      </c>
      <c r="F142" s="30">
        <f t="shared" si="8"/>
        <v>10</v>
      </c>
    </row>
    <row r="143" spans="1:6" ht="15" hidden="1" x14ac:dyDescent="0.25">
      <c r="A143" s="81" t="s">
        <v>2055</v>
      </c>
      <c r="B143" s="16">
        <f>SUMIF('Grade 3 Boys'!G:G, 'Individual Points Summary'!A143, 'Grade 3 Boys'!F:F)</f>
        <v>31</v>
      </c>
      <c r="C143" s="30" t="str">
        <f>IF(D143 =E$2, RANK(B143, B$133:B$225, 1), "")</f>
        <v/>
      </c>
      <c r="D143" s="30">
        <f>COUNTIF('Grade 3 Boys'!G:G, 'Individual Points Summary'!A143)</f>
        <v>2</v>
      </c>
      <c r="F143" s="30">
        <f t="shared" si="8"/>
        <v>11</v>
      </c>
    </row>
    <row r="144" spans="1:6" ht="15" hidden="1" x14ac:dyDescent="0.25">
      <c r="A144" s="81" t="s">
        <v>2083</v>
      </c>
      <c r="B144" s="16">
        <f>SUMIF('Grade 3 Boys'!G:G, 'Individual Points Summary'!A144, 'Grade 3 Boys'!F:F)</f>
        <v>34</v>
      </c>
      <c r="C144" s="30" t="str">
        <f>IF(D144 =E$2, RANK(B144, B$133:B$225, 1), "")</f>
        <v/>
      </c>
      <c r="D144" s="30">
        <f>COUNTIF('Grade 3 Boys'!G:G, 'Individual Points Summary'!A144)</f>
        <v>2</v>
      </c>
      <c r="F144" s="30">
        <f t="shared" si="8"/>
        <v>12</v>
      </c>
    </row>
    <row r="145" spans="1:6" ht="15" hidden="1" x14ac:dyDescent="0.25">
      <c r="A145" s="81" t="s">
        <v>2088</v>
      </c>
      <c r="B145" s="16">
        <f>SUMIF('Grade 3 Boys'!G:G, 'Individual Points Summary'!A145, 'Grade 3 Boys'!F:F)</f>
        <v>37</v>
      </c>
      <c r="C145" s="30" t="str">
        <f>IF(D145 =E$2, RANK(B145, B$133:B$225, 1), "")</f>
        <v/>
      </c>
      <c r="D145" s="30">
        <f>COUNTIF('Grade 3 Boys'!G:G, 'Individual Points Summary'!A145)</f>
        <v>2</v>
      </c>
      <c r="F145" s="30">
        <f t="shared" si="8"/>
        <v>13</v>
      </c>
    </row>
    <row r="146" spans="1:6" ht="15" hidden="1" x14ac:dyDescent="0.25">
      <c r="A146" s="81" t="s">
        <v>2041</v>
      </c>
      <c r="B146" s="16">
        <f>SUMIF('Grade 3 Boys'!G:G, 'Individual Points Summary'!A146, 'Grade 3 Boys'!F:F)</f>
        <v>42</v>
      </c>
      <c r="C146" s="30" t="str">
        <f>IF(D146 =E$2, RANK(B146, B$133:B$225, 1), "")</f>
        <v/>
      </c>
      <c r="D146" s="30">
        <f>COUNTIF('Grade 3 Boys'!G:G, 'Individual Points Summary'!A146)</f>
        <v>2</v>
      </c>
      <c r="F146" s="30">
        <f t="shared" si="8"/>
        <v>14</v>
      </c>
    </row>
    <row r="147" spans="1:6" ht="15" hidden="1" x14ac:dyDescent="0.25">
      <c r="A147" s="81" t="s">
        <v>2126</v>
      </c>
      <c r="B147" s="16">
        <f>SUMIF('Grade 3 Boys'!G:G, 'Individual Points Summary'!A147, 'Grade 3 Boys'!F:F)</f>
        <v>45</v>
      </c>
      <c r="C147" s="30" t="str">
        <f>IF(D147 =E$2, RANK(B147, B$133:B$225, 1), "")</f>
        <v/>
      </c>
      <c r="D147" s="30">
        <f>COUNTIF('Grade 3 Boys'!G:G, 'Individual Points Summary'!A147)</f>
        <v>2</v>
      </c>
      <c r="F147" s="30">
        <f t="shared" si="8"/>
        <v>15</v>
      </c>
    </row>
    <row r="148" spans="1:6" ht="15" hidden="1" x14ac:dyDescent="0.25">
      <c r="A148" s="81" t="s">
        <v>2116</v>
      </c>
      <c r="B148" s="16">
        <f>SUMIF('Grade 3 Boys'!G:G, 'Individual Points Summary'!A148, 'Grade 3 Boys'!F:F)</f>
        <v>52</v>
      </c>
      <c r="C148" s="30" t="str">
        <f>IF(D148 =E$2, RANK(B148, B$133:B$225, 1), "")</f>
        <v/>
      </c>
      <c r="D148" s="30">
        <f>COUNTIF('Grade 3 Boys'!G:G, 'Individual Points Summary'!A148)</f>
        <v>2</v>
      </c>
      <c r="F148" s="30">
        <f t="shared" si="8"/>
        <v>16</v>
      </c>
    </row>
    <row r="149" spans="1:6" ht="15" hidden="1" x14ac:dyDescent="0.25">
      <c r="A149" s="81" t="s">
        <v>2019</v>
      </c>
      <c r="B149" s="16">
        <f>SUMIF('Grade 3 Boys'!G:G, 'Individual Points Summary'!A149, 'Grade 3 Boys'!F:F)</f>
        <v>53</v>
      </c>
      <c r="C149" s="30" t="str">
        <f>IF(D149 =E$2, RANK(B149, B$133:B$225, 1), "")</f>
        <v/>
      </c>
      <c r="D149" s="30">
        <f>COUNTIF('Grade 3 Boys'!G:G, 'Individual Points Summary'!A149)</f>
        <v>2</v>
      </c>
      <c r="F149" s="30">
        <f t="shared" si="8"/>
        <v>17</v>
      </c>
    </row>
    <row r="150" spans="1:6" ht="15" hidden="1" x14ac:dyDescent="0.25">
      <c r="A150" s="81" t="s">
        <v>2029</v>
      </c>
      <c r="B150" s="16">
        <f>SUMIF('Grade 3 Boys'!G:G, 'Individual Points Summary'!A150, 'Grade 3 Boys'!F:F)</f>
        <v>54</v>
      </c>
      <c r="C150" s="30" t="str">
        <f>IF(D150 =E$2, RANK(B150, B$133:B$225, 1), "")</f>
        <v/>
      </c>
      <c r="D150" s="30">
        <f>COUNTIF('Grade 3 Boys'!G:G, 'Individual Points Summary'!A150)</f>
        <v>2</v>
      </c>
      <c r="F150" s="30">
        <f t="shared" si="8"/>
        <v>18</v>
      </c>
    </row>
    <row r="151" spans="1:6" ht="15" hidden="1" x14ac:dyDescent="0.25">
      <c r="A151" s="81" t="s">
        <v>2044</v>
      </c>
      <c r="B151" s="16">
        <f>SUMIF('Grade 3 Boys'!G:G, 'Individual Points Summary'!A151, 'Grade 3 Boys'!F:F)</f>
        <v>54</v>
      </c>
      <c r="C151" s="30" t="str">
        <f>IF(D151 =E$2, RANK(B151, B$133:B$225, 1), "")</f>
        <v/>
      </c>
      <c r="D151" s="30">
        <f>COUNTIF('Grade 3 Boys'!G:G, 'Individual Points Summary'!A151)</f>
        <v>2</v>
      </c>
      <c r="F151" s="30">
        <f t="shared" si="8"/>
        <v>18</v>
      </c>
    </row>
    <row r="152" spans="1:6" ht="15" hidden="1" x14ac:dyDescent="0.25">
      <c r="A152" s="81" t="s">
        <v>2016</v>
      </c>
      <c r="B152" s="16">
        <f>SUMIF('Grade 3 Boys'!G:G, 'Individual Points Summary'!A152, 'Grade 3 Boys'!F:F)</f>
        <v>55</v>
      </c>
      <c r="C152" s="30" t="str">
        <f>IF(D152 =E$2, RANK(B152, B$133:B$225, 1), "")</f>
        <v/>
      </c>
      <c r="D152" s="30">
        <f>COUNTIF('Grade 3 Boys'!G:G, 'Individual Points Summary'!A152)</f>
        <v>2</v>
      </c>
      <c r="F152" s="30">
        <f t="shared" si="8"/>
        <v>20</v>
      </c>
    </row>
    <row r="153" spans="1:6" ht="15" hidden="1" x14ac:dyDescent="0.25">
      <c r="A153" s="81" t="s">
        <v>2098</v>
      </c>
      <c r="B153" s="16">
        <f>SUMIF('Grade 3 Boys'!G:G, 'Individual Points Summary'!A153, 'Grade 3 Boys'!F:F)</f>
        <v>57</v>
      </c>
      <c r="C153" s="30" t="str">
        <f>IF(D153 =E$2, RANK(B153, B$133:B$225, 1), "")</f>
        <v/>
      </c>
      <c r="D153" s="30">
        <f>COUNTIF('Grade 3 Boys'!G:G, 'Individual Points Summary'!A153)</f>
        <v>2</v>
      </c>
      <c r="F153" s="30">
        <f t="shared" si="8"/>
        <v>21</v>
      </c>
    </row>
    <row r="154" spans="1:6" ht="15" hidden="1" x14ac:dyDescent="0.25">
      <c r="A154" s="81" t="s">
        <v>2136</v>
      </c>
      <c r="B154" s="16">
        <f>SUMIF('Grade 3 Boys'!G:G, 'Individual Points Summary'!A154, 'Grade 3 Boys'!F:F)</f>
        <v>57</v>
      </c>
      <c r="C154" s="30" t="str">
        <f>IF(D154 =E$2, RANK(B154, B$133:B$225, 1), "")</f>
        <v/>
      </c>
      <c r="D154" s="30">
        <f>COUNTIF('Grade 3 Boys'!G:G, 'Individual Points Summary'!A154)</f>
        <v>2</v>
      </c>
      <c r="F154" s="30">
        <f t="shared" si="8"/>
        <v>21</v>
      </c>
    </row>
    <row r="155" spans="1:6" ht="15" hidden="1" x14ac:dyDescent="0.25">
      <c r="A155" s="81" t="s">
        <v>2063</v>
      </c>
      <c r="B155" s="16">
        <f>SUMIF('Grade 3 Boys'!G:G, 'Individual Points Summary'!A155, 'Grade 3 Boys'!F:F)</f>
        <v>62</v>
      </c>
      <c r="C155" s="30" t="str">
        <f>IF(D155 =E$2, RANK(B155, B$133:B$225, 1), "")</f>
        <v/>
      </c>
      <c r="D155" s="30">
        <f>COUNTIF('Grade 3 Boys'!G:G, 'Individual Points Summary'!A155)</f>
        <v>2</v>
      </c>
      <c r="F155" s="30">
        <f t="shared" si="8"/>
        <v>23</v>
      </c>
    </row>
    <row r="156" spans="1:6" ht="15" hidden="1" x14ac:dyDescent="0.25">
      <c r="A156" s="81" t="s">
        <v>2068</v>
      </c>
      <c r="B156" s="16">
        <f>SUMIF('Grade 3 Boys'!G:G, 'Individual Points Summary'!A156, 'Grade 3 Boys'!F:F)</f>
        <v>63</v>
      </c>
      <c r="C156" s="30" t="str">
        <f>IF(D156 =E$2, RANK(B156, B$133:B$225, 1), "")</f>
        <v/>
      </c>
      <c r="D156" s="30">
        <f>COUNTIF('Grade 3 Boys'!G:G, 'Individual Points Summary'!A156)</f>
        <v>2</v>
      </c>
      <c r="F156" s="30">
        <f t="shared" si="8"/>
        <v>24</v>
      </c>
    </row>
    <row r="157" spans="1:6" ht="15" hidden="1" x14ac:dyDescent="0.25">
      <c r="A157" s="81" t="s">
        <v>2033</v>
      </c>
      <c r="B157" s="16">
        <f>SUMIF('Grade 3 Boys'!G:G, 'Individual Points Summary'!A157, 'Grade 3 Boys'!F:F)</f>
        <v>64</v>
      </c>
      <c r="C157" s="30" t="str">
        <f>IF(D157 =E$2, RANK(B157, B$133:B$225, 1), "")</f>
        <v/>
      </c>
      <c r="D157" s="30">
        <f>COUNTIF('Grade 3 Boys'!G:G, 'Individual Points Summary'!A157)</f>
        <v>2</v>
      </c>
      <c r="F157" s="30">
        <f t="shared" si="8"/>
        <v>25</v>
      </c>
    </row>
    <row r="158" spans="1:6" ht="15" hidden="1" x14ac:dyDescent="0.25">
      <c r="A158" s="81" t="s">
        <v>2014</v>
      </c>
      <c r="B158" s="16">
        <f>SUMIF('Grade 3 Boys'!G:G, 'Individual Points Summary'!A158, 'Grade 3 Boys'!F:F)</f>
        <v>75</v>
      </c>
      <c r="C158" s="30" t="str">
        <f>IF(D158 =E$2, RANK(B158, B$133:B$225, 1), "")</f>
        <v/>
      </c>
      <c r="D158" s="30">
        <f>COUNTIF('Grade 3 Boys'!G:G, 'Individual Points Summary'!A158)</f>
        <v>2</v>
      </c>
      <c r="F158" s="30">
        <f t="shared" si="8"/>
        <v>26</v>
      </c>
    </row>
    <row r="159" spans="1:6" ht="15" hidden="1" x14ac:dyDescent="0.25">
      <c r="A159" s="81" t="s">
        <v>2018</v>
      </c>
      <c r="B159" s="16">
        <f>SUMIF('Grade 3 Boys'!G:G, 'Individual Points Summary'!A159, 'Grade 3 Boys'!F:F)</f>
        <v>80</v>
      </c>
      <c r="C159" s="30" t="str">
        <f>IF(D159 =E$2, RANK(B159, B$133:B$225, 1), "")</f>
        <v/>
      </c>
      <c r="D159" s="30">
        <f>COUNTIF('Grade 3 Boys'!G:G, 'Individual Points Summary'!A159)</f>
        <v>2</v>
      </c>
      <c r="F159" s="30">
        <f t="shared" si="8"/>
        <v>27</v>
      </c>
    </row>
    <row r="160" spans="1:6" ht="15" hidden="1" x14ac:dyDescent="0.25">
      <c r="A160" s="81" t="s">
        <v>2058</v>
      </c>
      <c r="B160" s="16">
        <f>SUMIF('Grade 3 Boys'!G:G, 'Individual Points Summary'!A160, 'Grade 3 Boys'!F:F)</f>
        <v>87</v>
      </c>
      <c r="C160" s="30" t="str">
        <f>IF(D160 =E$2, RANK(B160, B$133:B$225, 1), "")</f>
        <v/>
      </c>
      <c r="D160" s="30">
        <f>COUNTIF('Grade 3 Boys'!G:G, 'Individual Points Summary'!A160)</f>
        <v>2</v>
      </c>
      <c r="F160" s="30">
        <f t="shared" si="8"/>
        <v>28</v>
      </c>
    </row>
    <row r="161" spans="1:6" ht="15" hidden="1" x14ac:dyDescent="0.25">
      <c r="A161" s="81" t="s">
        <v>2060</v>
      </c>
      <c r="B161" s="16">
        <f>SUMIF('Grade 3 Boys'!G:G, 'Individual Points Summary'!A161, 'Grade 3 Boys'!F:F)</f>
        <v>93</v>
      </c>
      <c r="C161" s="30" t="str">
        <f>IF(D161 =E$2, RANK(B161, B$133:B$225, 1), "")</f>
        <v/>
      </c>
      <c r="D161" s="30">
        <f>COUNTIF('Grade 3 Boys'!G:G, 'Individual Points Summary'!A161)</f>
        <v>2</v>
      </c>
      <c r="F161" s="30">
        <f t="shared" si="8"/>
        <v>29</v>
      </c>
    </row>
    <row r="162" spans="1:6" ht="15" hidden="1" x14ac:dyDescent="0.25">
      <c r="A162" s="81" t="s">
        <v>2073</v>
      </c>
      <c r="B162" s="16">
        <f>SUMIF('Grade 3 Boys'!G:G, 'Individual Points Summary'!A162, 'Grade 3 Boys'!F:F)</f>
        <v>93</v>
      </c>
      <c r="C162" s="30" t="str">
        <f>IF(D162 =E$2, RANK(B162, B$133:B$225, 1), "")</f>
        <v/>
      </c>
      <c r="D162" s="30">
        <f>COUNTIF('Grade 3 Boys'!G:G, 'Individual Points Summary'!A162)</f>
        <v>2</v>
      </c>
      <c r="F162" s="30">
        <f t="shared" si="8"/>
        <v>29</v>
      </c>
    </row>
    <row r="163" spans="1:6" ht="15" hidden="1" x14ac:dyDescent="0.25">
      <c r="A163" s="81" t="s">
        <v>2065</v>
      </c>
      <c r="B163" s="16">
        <f>SUMIF('Grade 3 Boys'!G:G, 'Individual Points Summary'!A163, 'Grade 3 Boys'!F:F)</f>
        <v>95</v>
      </c>
      <c r="C163" s="30" t="str">
        <f>IF(D163 =E$2, RANK(B163, B$133:B$225, 1), "")</f>
        <v/>
      </c>
      <c r="D163" s="30">
        <f>COUNTIF('Grade 3 Boys'!G:G, 'Individual Points Summary'!A163)</f>
        <v>2</v>
      </c>
      <c r="F163" s="30">
        <f t="shared" si="8"/>
        <v>31</v>
      </c>
    </row>
    <row r="164" spans="1:6" ht="15" hidden="1" x14ac:dyDescent="0.25">
      <c r="A164" s="81" t="s">
        <v>2132</v>
      </c>
      <c r="B164" s="16">
        <f>SUMIF('Grade 3 Boys'!G:G, 'Individual Points Summary'!A164, 'Grade 3 Boys'!F:F)</f>
        <v>98</v>
      </c>
      <c r="C164" s="30" t="str">
        <f>IF(D164 =E$2, RANK(B164, B$133:B$225, 1), "")</f>
        <v/>
      </c>
      <c r="D164" s="30">
        <f>COUNTIF('Grade 3 Boys'!G:G, 'Individual Points Summary'!A164)</f>
        <v>2</v>
      </c>
      <c r="F164" s="30">
        <f t="shared" si="8"/>
        <v>32</v>
      </c>
    </row>
    <row r="165" spans="1:6" ht="15" hidden="1" x14ac:dyDescent="0.25">
      <c r="A165" s="81" t="s">
        <v>2104</v>
      </c>
      <c r="B165" s="16">
        <f>SUMIF('Grade 3 Boys'!G:G, 'Individual Points Summary'!A165, 'Grade 3 Boys'!F:F)</f>
        <v>105</v>
      </c>
      <c r="C165" s="30" t="str">
        <f>IF(D165 =E$2, RANK(B165, B$133:B$225, 1), "")</f>
        <v/>
      </c>
      <c r="D165" s="30">
        <f>COUNTIF('Grade 3 Boys'!G:G, 'Individual Points Summary'!A165)</f>
        <v>2</v>
      </c>
      <c r="F165" s="30">
        <f t="shared" si="8"/>
        <v>33</v>
      </c>
    </row>
    <row r="166" spans="1:6" ht="15" hidden="1" x14ac:dyDescent="0.25">
      <c r="A166" s="81" t="s">
        <v>2017</v>
      </c>
      <c r="B166" s="16">
        <f>SUMIF('Grade 3 Boys'!G:G, 'Individual Points Summary'!A166, 'Grade 3 Boys'!F:F)</f>
        <v>106</v>
      </c>
      <c r="C166" s="30" t="str">
        <f>IF(D166 =E$2, RANK(B166, B$133:B$225, 1), "")</f>
        <v/>
      </c>
      <c r="D166" s="30">
        <f>COUNTIF('Grade 3 Boys'!G:G, 'Individual Points Summary'!A166)</f>
        <v>2</v>
      </c>
      <c r="F166" s="30">
        <f t="shared" si="8"/>
        <v>34</v>
      </c>
    </row>
    <row r="167" spans="1:6" ht="15" hidden="1" x14ac:dyDescent="0.25">
      <c r="A167" s="81" t="s">
        <v>2054</v>
      </c>
      <c r="B167" s="16">
        <f>SUMIF('Grade 3 Boys'!G:G, 'Individual Points Summary'!A167, 'Grade 3 Boys'!F:F)</f>
        <v>107</v>
      </c>
      <c r="C167" s="30" t="str">
        <f>IF(D167 =E$2, RANK(B167, B$133:B$225, 1), "")</f>
        <v/>
      </c>
      <c r="D167" s="30">
        <f>COUNTIF('Grade 3 Boys'!G:G, 'Individual Points Summary'!A167)</f>
        <v>2</v>
      </c>
      <c r="F167" s="30">
        <f t="shared" si="8"/>
        <v>35</v>
      </c>
    </row>
    <row r="168" spans="1:6" ht="15" hidden="1" x14ac:dyDescent="0.25">
      <c r="A168" s="81" t="s">
        <v>2066</v>
      </c>
      <c r="B168" s="16">
        <f>SUMIF('Grade 3 Boys'!G:G, 'Individual Points Summary'!A168, 'Grade 3 Boys'!F:F)</f>
        <v>109</v>
      </c>
      <c r="C168" s="30" t="str">
        <f>IF(D168 =E$2, RANK(B168, B$133:B$225, 1), "")</f>
        <v/>
      </c>
      <c r="D168" s="30">
        <f>COUNTIF('Grade 3 Boys'!G:G, 'Individual Points Summary'!A168)</f>
        <v>2</v>
      </c>
      <c r="F168" s="30">
        <f t="shared" si="8"/>
        <v>36</v>
      </c>
    </row>
    <row r="169" spans="1:6" ht="15" hidden="1" x14ac:dyDescent="0.25">
      <c r="A169" s="81" t="s">
        <v>2071</v>
      </c>
      <c r="B169" s="16">
        <f>SUMIF('Grade 3 Boys'!G:G, 'Individual Points Summary'!A169, 'Grade 3 Boys'!F:F)</f>
        <v>113</v>
      </c>
      <c r="C169" s="30" t="str">
        <f>IF(D169 =E$2, RANK(B169, B$133:B$225, 1), "")</f>
        <v/>
      </c>
      <c r="D169" s="30">
        <f>COUNTIF('Grade 3 Boys'!G:G, 'Individual Points Summary'!A169)</f>
        <v>2</v>
      </c>
      <c r="F169" s="30">
        <f t="shared" si="8"/>
        <v>37</v>
      </c>
    </row>
    <row r="170" spans="1:6" ht="15" hidden="1" x14ac:dyDescent="0.25">
      <c r="A170" s="81" t="s">
        <v>2031</v>
      </c>
      <c r="B170" s="16">
        <f>SUMIF('Grade 3 Boys'!G:G, 'Individual Points Summary'!A170, 'Grade 3 Boys'!F:F)</f>
        <v>120</v>
      </c>
      <c r="C170" s="30" t="str">
        <f>IF(D170 =E$2, RANK(B170, B$133:B$225, 1), "")</f>
        <v/>
      </c>
      <c r="D170" s="30">
        <f>COUNTIF('Grade 3 Boys'!G:G, 'Individual Points Summary'!A170)</f>
        <v>2</v>
      </c>
      <c r="F170" s="30">
        <f t="shared" si="8"/>
        <v>38</v>
      </c>
    </row>
    <row r="171" spans="1:6" ht="15" hidden="1" x14ac:dyDescent="0.25">
      <c r="A171" s="81" t="s">
        <v>2109</v>
      </c>
      <c r="B171" s="16">
        <f>SUMIF('Grade 3 Boys'!G:G, 'Individual Points Summary'!A171, 'Grade 3 Boys'!F:F)</f>
        <v>121</v>
      </c>
      <c r="C171" s="30" t="str">
        <f>IF(D171 =E$2, RANK(B171, B$133:B$225, 1), "")</f>
        <v/>
      </c>
      <c r="D171" s="30">
        <f>COUNTIF('Grade 3 Boys'!G:G, 'Individual Points Summary'!A171)</f>
        <v>2</v>
      </c>
      <c r="F171" s="30">
        <f t="shared" si="8"/>
        <v>39</v>
      </c>
    </row>
    <row r="172" spans="1:6" ht="15" hidden="1" x14ac:dyDescent="0.25">
      <c r="A172" s="81" t="s">
        <v>2035</v>
      </c>
      <c r="B172" s="16">
        <f>SUMIF('Grade 3 Boys'!G:G, 'Individual Points Summary'!A172, 'Grade 3 Boys'!F:F)</f>
        <v>123</v>
      </c>
      <c r="C172" s="30" t="str">
        <f>IF(D172 =E$2, RANK(B172, B$133:B$225, 1), "")</f>
        <v/>
      </c>
      <c r="D172" s="30">
        <f>COUNTIF('Grade 3 Boys'!G:G, 'Individual Points Summary'!A172)</f>
        <v>2</v>
      </c>
      <c r="F172" s="30">
        <f t="shared" si="8"/>
        <v>40</v>
      </c>
    </row>
    <row r="173" spans="1:6" ht="15" hidden="1" x14ac:dyDescent="0.25">
      <c r="A173" s="81" t="s">
        <v>2134</v>
      </c>
      <c r="B173" s="16">
        <f>SUMIF('Grade 3 Boys'!G:G, 'Individual Points Summary'!A173, 'Grade 3 Boys'!F:F)</f>
        <v>123</v>
      </c>
      <c r="C173" s="30" t="str">
        <f>IF(D173 =E$2, RANK(B173, B$133:B$225, 1), "")</f>
        <v/>
      </c>
      <c r="D173" s="30">
        <f>COUNTIF('Grade 3 Boys'!G:G, 'Individual Points Summary'!A173)</f>
        <v>2</v>
      </c>
      <c r="F173" s="30">
        <f t="shared" si="8"/>
        <v>40</v>
      </c>
    </row>
    <row r="174" spans="1:6" ht="15" hidden="1" x14ac:dyDescent="0.25">
      <c r="A174" s="81" t="s">
        <v>2135</v>
      </c>
      <c r="B174" s="16">
        <f>SUMIF('Grade 3 Boys'!G:G, 'Individual Points Summary'!A174, 'Grade 3 Boys'!F:F)</f>
        <v>125</v>
      </c>
      <c r="C174" s="30" t="str">
        <f>IF(D174 =E$2, RANK(B174, B$133:B$225, 1), "")</f>
        <v/>
      </c>
      <c r="D174" s="30">
        <f>COUNTIF('Grade 3 Boys'!G:G, 'Individual Points Summary'!A174)</f>
        <v>2</v>
      </c>
      <c r="F174" s="30">
        <f t="shared" si="8"/>
        <v>42</v>
      </c>
    </row>
    <row r="175" spans="1:6" ht="15" hidden="1" x14ac:dyDescent="0.25">
      <c r="A175" s="81" t="s">
        <v>2026</v>
      </c>
      <c r="B175" s="16">
        <f>SUMIF('Grade 3 Boys'!G:G, 'Individual Points Summary'!A175, 'Grade 3 Boys'!F:F)</f>
        <v>126</v>
      </c>
      <c r="C175" s="30" t="str">
        <f>IF(D175 =E$2, RANK(B175, B$133:B$225, 1), "")</f>
        <v/>
      </c>
      <c r="D175" s="30">
        <f>COUNTIF('Grade 3 Boys'!G:G, 'Individual Points Summary'!A175)</f>
        <v>2</v>
      </c>
      <c r="F175" s="30">
        <f t="shared" si="8"/>
        <v>43</v>
      </c>
    </row>
    <row r="176" spans="1:6" ht="15" hidden="1" x14ac:dyDescent="0.25">
      <c r="A176" s="81" t="s">
        <v>2107</v>
      </c>
      <c r="B176" s="16">
        <f>SUMIF('Grade 3 Boys'!G:G, 'Individual Points Summary'!A176, 'Grade 3 Boys'!F:F)</f>
        <v>127</v>
      </c>
      <c r="C176" s="30" t="str">
        <f>IF(D176 =E$2, RANK(B176, B$133:B$225, 1), "")</f>
        <v/>
      </c>
      <c r="D176" s="30">
        <f>COUNTIF('Grade 3 Boys'!G:G, 'Individual Points Summary'!A176)</f>
        <v>2</v>
      </c>
      <c r="F176" s="30">
        <f t="shared" si="8"/>
        <v>44</v>
      </c>
    </row>
    <row r="177" spans="1:6" ht="15" hidden="1" x14ac:dyDescent="0.25">
      <c r="A177" s="81" t="s">
        <v>2042</v>
      </c>
      <c r="B177" s="16">
        <f>SUMIF('Grade 3 Boys'!G:G, 'Individual Points Summary'!A177, 'Grade 3 Boys'!F:F)</f>
        <v>129</v>
      </c>
      <c r="C177" s="30" t="str">
        <f>IF(D177 =E$2, RANK(B177, B$133:B$225, 1), "")</f>
        <v/>
      </c>
      <c r="D177" s="30">
        <f>COUNTIF('Grade 3 Boys'!G:G, 'Individual Points Summary'!A177)</f>
        <v>2</v>
      </c>
      <c r="F177" s="30">
        <f t="shared" si="8"/>
        <v>45</v>
      </c>
    </row>
    <row r="178" spans="1:6" ht="15" hidden="1" x14ac:dyDescent="0.25">
      <c r="A178" s="81" t="s">
        <v>2050</v>
      </c>
      <c r="B178" s="16">
        <f>SUMIF('Grade 3 Boys'!G:G, 'Individual Points Summary'!A178, 'Grade 3 Boys'!F:F)</f>
        <v>129</v>
      </c>
      <c r="C178" s="30" t="str">
        <f>IF(D178 =E$2, RANK(B178, B$133:B$225, 1), "")</f>
        <v/>
      </c>
      <c r="D178" s="30">
        <f>COUNTIF('Grade 3 Boys'!G:G, 'Individual Points Summary'!A178)</f>
        <v>2</v>
      </c>
      <c r="F178" s="30">
        <f t="shared" si="8"/>
        <v>45</v>
      </c>
    </row>
    <row r="179" spans="1:6" ht="15" hidden="1" x14ac:dyDescent="0.25">
      <c r="A179" s="81" t="s">
        <v>2051</v>
      </c>
      <c r="B179" s="16">
        <f>SUMIF('Grade 3 Boys'!G:G, 'Individual Points Summary'!A179, 'Grade 3 Boys'!F:F)</f>
        <v>129</v>
      </c>
      <c r="C179" s="30" t="str">
        <f>IF(D179 =E$2, RANK(B179, B$133:B$225, 1), "")</f>
        <v/>
      </c>
      <c r="D179" s="30">
        <f>COUNTIF('Grade 3 Boys'!G:G, 'Individual Points Summary'!A179)</f>
        <v>2</v>
      </c>
      <c r="F179" s="30">
        <f t="shared" si="8"/>
        <v>45</v>
      </c>
    </row>
    <row r="180" spans="1:6" ht="15" hidden="1" x14ac:dyDescent="0.25">
      <c r="A180" s="81" t="s">
        <v>2108</v>
      </c>
      <c r="B180" s="16">
        <f>SUMIF('Grade 3 Boys'!G:G, 'Individual Points Summary'!A180, 'Grade 3 Boys'!F:F)</f>
        <v>137</v>
      </c>
      <c r="C180" s="30" t="str">
        <f>IF(D180 =E$2, RANK(B180, B$133:B$225, 1), "")</f>
        <v/>
      </c>
      <c r="D180" s="30">
        <f>COUNTIF('Grade 3 Boys'!G:G, 'Individual Points Summary'!A180)</f>
        <v>2</v>
      </c>
      <c r="F180" s="30">
        <f t="shared" si="8"/>
        <v>48</v>
      </c>
    </row>
    <row r="181" spans="1:6" ht="15" hidden="1" x14ac:dyDescent="0.25">
      <c r="A181" s="81" t="s">
        <v>2112</v>
      </c>
      <c r="B181" s="16">
        <f>SUMIF('Grade 3 Boys'!G:G, 'Individual Points Summary'!A181, 'Grade 3 Boys'!F:F)</f>
        <v>140</v>
      </c>
      <c r="C181" s="30" t="str">
        <f>IF(D181 =E$2, RANK(B181, B$133:B$225, 1), "")</f>
        <v/>
      </c>
      <c r="D181" s="30">
        <f>COUNTIF('Grade 3 Boys'!G:G, 'Individual Points Summary'!A181)</f>
        <v>2</v>
      </c>
      <c r="F181" s="30">
        <f t="shared" si="8"/>
        <v>49</v>
      </c>
    </row>
    <row r="182" spans="1:6" ht="15" hidden="1" x14ac:dyDescent="0.25">
      <c r="A182" s="81" t="s">
        <v>2103</v>
      </c>
      <c r="B182" s="16">
        <f>SUMIF('Grade 3 Boys'!G:G, 'Individual Points Summary'!A182, 'Grade 3 Boys'!F:F)</f>
        <v>142</v>
      </c>
      <c r="C182" s="30" t="str">
        <f>IF(D182 =E$2, RANK(B182, B$133:B$225, 1), "")</f>
        <v/>
      </c>
      <c r="D182" s="30">
        <f>COUNTIF('Grade 3 Boys'!G:G, 'Individual Points Summary'!A182)</f>
        <v>2</v>
      </c>
      <c r="F182" s="30">
        <f t="shared" si="8"/>
        <v>50</v>
      </c>
    </row>
    <row r="183" spans="1:6" ht="15" hidden="1" x14ac:dyDescent="0.25">
      <c r="A183" s="81" t="s">
        <v>2074</v>
      </c>
      <c r="B183" s="16">
        <f>SUMIF('Grade 3 Boys'!G:G, 'Individual Points Summary'!A183, 'Grade 3 Boys'!F:F)</f>
        <v>143</v>
      </c>
      <c r="C183" s="30" t="str">
        <f>IF(D183 =E$2, RANK(B183, B$133:B$225, 1), "")</f>
        <v/>
      </c>
      <c r="D183" s="30">
        <f>COUNTIF('Grade 3 Boys'!G:G, 'Individual Points Summary'!A183)</f>
        <v>2</v>
      </c>
      <c r="F183" s="30">
        <f t="shared" si="8"/>
        <v>51</v>
      </c>
    </row>
    <row r="184" spans="1:6" ht="15" hidden="1" x14ac:dyDescent="0.25">
      <c r="A184" s="81" t="s">
        <v>2081</v>
      </c>
      <c r="B184" s="16">
        <f>SUMIF('Grade 3 Boys'!G:G, 'Individual Points Summary'!A184, 'Grade 3 Boys'!F:F)</f>
        <v>148</v>
      </c>
      <c r="C184" s="30" t="str">
        <f>IF(D184 =E$2, RANK(B184, B$133:B$225, 1), "")</f>
        <v/>
      </c>
      <c r="D184" s="30">
        <f>COUNTIF('Grade 3 Boys'!G:G, 'Individual Points Summary'!A184)</f>
        <v>2</v>
      </c>
      <c r="F184" s="30">
        <f t="shared" si="8"/>
        <v>52</v>
      </c>
    </row>
    <row r="185" spans="1:6" ht="15" hidden="1" x14ac:dyDescent="0.25">
      <c r="A185" s="81" t="s">
        <v>2102</v>
      </c>
      <c r="B185" s="16">
        <f>SUMIF('Grade 3 Boys'!G:G, 'Individual Points Summary'!A185, 'Grade 3 Boys'!F:F)</f>
        <v>153</v>
      </c>
      <c r="C185" s="30" t="str">
        <f>IF(D185 =E$2, RANK(B185, B$133:B$225, 1), "")</f>
        <v/>
      </c>
      <c r="D185" s="30">
        <f>COUNTIF('Grade 3 Boys'!G:G, 'Individual Points Summary'!A185)</f>
        <v>2</v>
      </c>
      <c r="F185" s="30">
        <f t="shared" si="8"/>
        <v>53</v>
      </c>
    </row>
    <row r="186" spans="1:6" ht="15" hidden="1" x14ac:dyDescent="0.25">
      <c r="A186" s="81" t="s">
        <v>2118</v>
      </c>
      <c r="B186" s="16">
        <f>SUMIF('Grade 3 Boys'!G:G, 'Individual Points Summary'!A186, 'Grade 3 Boys'!F:F)</f>
        <v>157</v>
      </c>
      <c r="C186" s="30" t="str">
        <f>IF(D186 =E$2, RANK(B186, B$133:B$225, 1), "")</f>
        <v/>
      </c>
      <c r="D186" s="30">
        <f>COUNTIF('Grade 3 Boys'!G:G, 'Individual Points Summary'!A186)</f>
        <v>2</v>
      </c>
      <c r="F186" s="30">
        <f t="shared" si="8"/>
        <v>54</v>
      </c>
    </row>
    <row r="187" spans="1:6" ht="15" hidden="1" x14ac:dyDescent="0.25">
      <c r="A187" s="81" t="s">
        <v>2036</v>
      </c>
      <c r="B187" s="16">
        <f>SUMIF('Grade 3 Boys'!G:G, 'Individual Points Summary'!A187, 'Grade 3 Boys'!F:F)</f>
        <v>161</v>
      </c>
      <c r="C187" s="30" t="str">
        <f>IF(D187 =E$2, RANK(B187, B$133:B$225, 1), "")</f>
        <v/>
      </c>
      <c r="D187" s="30">
        <f>COUNTIF('Grade 3 Boys'!G:G, 'Individual Points Summary'!A187)</f>
        <v>2</v>
      </c>
      <c r="F187" s="30">
        <f t="shared" si="8"/>
        <v>55</v>
      </c>
    </row>
    <row r="188" spans="1:6" ht="15" hidden="1" x14ac:dyDescent="0.25">
      <c r="A188" s="81" t="s">
        <v>2082</v>
      </c>
      <c r="B188" s="16">
        <f>SUMIF('Grade 3 Boys'!G:G, 'Individual Points Summary'!A188, 'Grade 3 Boys'!F:F)</f>
        <v>169</v>
      </c>
      <c r="C188" s="30" t="str">
        <f>IF(D188 =E$2, RANK(B188, B$133:B$225, 1), "")</f>
        <v/>
      </c>
      <c r="D188" s="30">
        <f>COUNTIF('Grade 3 Boys'!G:G, 'Individual Points Summary'!A188)</f>
        <v>2</v>
      </c>
      <c r="F188" s="30">
        <f t="shared" si="8"/>
        <v>56</v>
      </c>
    </row>
    <row r="189" spans="1:6" ht="15" hidden="1" x14ac:dyDescent="0.25">
      <c r="A189" s="81" t="s">
        <v>2091</v>
      </c>
      <c r="B189" s="16">
        <f>SUMIF('Grade 3 Boys'!G:G, 'Individual Points Summary'!A189, 'Grade 3 Boys'!F:F)</f>
        <v>169</v>
      </c>
      <c r="C189" s="30" t="str">
        <f>IF(D189 =E$2, RANK(B189, B$133:B$225, 1), "")</f>
        <v/>
      </c>
      <c r="D189" s="30">
        <f>COUNTIF('Grade 3 Boys'!G:G, 'Individual Points Summary'!A189)</f>
        <v>2</v>
      </c>
      <c r="F189" s="30">
        <f t="shared" si="8"/>
        <v>56</v>
      </c>
    </row>
    <row r="190" spans="1:6" ht="15" hidden="1" x14ac:dyDescent="0.25">
      <c r="A190" s="81" t="s">
        <v>2090</v>
      </c>
      <c r="B190" s="16">
        <f>SUMIF('Grade 3 Boys'!G:G, 'Individual Points Summary'!A190, 'Grade 3 Boys'!F:F)</f>
        <v>175</v>
      </c>
      <c r="C190" s="30" t="str">
        <f>IF(D190 =E$2, RANK(B190, B$133:B$225, 1), "")</f>
        <v/>
      </c>
      <c r="D190" s="30">
        <f>COUNTIF('Grade 3 Boys'!G:G, 'Individual Points Summary'!A190)</f>
        <v>2</v>
      </c>
      <c r="F190" s="30">
        <f t="shared" si="8"/>
        <v>58</v>
      </c>
    </row>
    <row r="191" spans="1:6" ht="15" hidden="1" x14ac:dyDescent="0.25">
      <c r="A191" s="81" t="s">
        <v>2125</v>
      </c>
      <c r="B191" s="16">
        <f>SUMIF('Grade 3 Boys'!G:G, 'Individual Points Summary'!A191, 'Grade 3 Boys'!F:F)</f>
        <v>175</v>
      </c>
      <c r="C191" s="30" t="str">
        <f>IF(D191 =E$2, RANK(B191, B$133:B$225, 1), "")</f>
        <v/>
      </c>
      <c r="D191" s="30">
        <f>COUNTIF('Grade 3 Boys'!G:G, 'Individual Points Summary'!A191)</f>
        <v>2</v>
      </c>
      <c r="F191" s="30">
        <f t="shared" si="8"/>
        <v>58</v>
      </c>
    </row>
    <row r="192" spans="1:6" ht="15" hidden="1" x14ac:dyDescent="0.25">
      <c r="A192" s="81" t="s">
        <v>2121</v>
      </c>
      <c r="B192" s="16">
        <f>SUMIF('Grade 3 Boys'!G:G, 'Individual Points Summary'!A192, 'Grade 3 Boys'!F:F)</f>
        <v>177</v>
      </c>
      <c r="C192" s="30" t="str">
        <f>IF(D192 =E$2, RANK(B192, B$133:B$225, 1), "")</f>
        <v/>
      </c>
      <c r="D192" s="30">
        <f>COUNTIF('Grade 3 Boys'!G:G, 'Individual Points Summary'!A192)</f>
        <v>2</v>
      </c>
      <c r="F192" s="30">
        <f t="shared" si="8"/>
        <v>60</v>
      </c>
    </row>
    <row r="193" spans="1:6" ht="15" hidden="1" x14ac:dyDescent="0.25">
      <c r="A193" s="81" t="s">
        <v>2024</v>
      </c>
      <c r="B193" s="16">
        <f>SUMIF('Grade 3 Boys'!G:G, 'Individual Points Summary'!A193, 'Grade 3 Boys'!F:F)</f>
        <v>179</v>
      </c>
      <c r="C193" s="30" t="str">
        <f>IF(D193 =E$2, RANK(B193, B$133:B$225, 1), "")</f>
        <v/>
      </c>
      <c r="D193" s="30">
        <f>COUNTIF('Grade 3 Boys'!G:G, 'Individual Points Summary'!A193)</f>
        <v>2</v>
      </c>
      <c r="F193" s="30">
        <f t="shared" si="8"/>
        <v>61</v>
      </c>
    </row>
    <row r="194" spans="1:6" ht="15" hidden="1" x14ac:dyDescent="0.25">
      <c r="A194" s="81" t="s">
        <v>2038</v>
      </c>
      <c r="B194" s="16">
        <f>SUMIF('Grade 3 Boys'!G:G, 'Individual Points Summary'!A194, 'Grade 3 Boys'!F:F)</f>
        <v>181</v>
      </c>
      <c r="C194" s="30" t="str">
        <f>IF(D194 =E$2, RANK(B194, B$133:B$225, 1), "")</f>
        <v/>
      </c>
      <c r="D194" s="30">
        <f>COUNTIF('Grade 3 Boys'!G:G, 'Individual Points Summary'!A194)</f>
        <v>2</v>
      </c>
      <c r="F194" s="30">
        <f t="shared" si="8"/>
        <v>62</v>
      </c>
    </row>
    <row r="195" spans="1:6" ht="15" hidden="1" x14ac:dyDescent="0.25">
      <c r="A195" s="81" t="s">
        <v>2138</v>
      </c>
      <c r="B195" s="16">
        <f>SUMIF('Grade 3 Boys'!G:G, 'Individual Points Summary'!A195, 'Grade 3 Boys'!F:F)</f>
        <v>181</v>
      </c>
      <c r="C195" s="30" t="str">
        <f>IF(D195 =E$2, RANK(B195, B$133:B$225, 1), "")</f>
        <v/>
      </c>
      <c r="D195" s="30">
        <f>COUNTIF('Grade 3 Boys'!G:G, 'Individual Points Summary'!A195)</f>
        <v>2</v>
      </c>
      <c r="F195" s="30">
        <f t="shared" si="8"/>
        <v>62</v>
      </c>
    </row>
    <row r="196" spans="1:6" ht="15" hidden="1" x14ac:dyDescent="0.25">
      <c r="A196" s="81" t="s">
        <v>2011</v>
      </c>
      <c r="B196" s="16">
        <f>SUMIF('Grade 3 Boys'!G:G, 'Individual Points Summary'!A196, 'Grade 3 Boys'!F:F)</f>
        <v>185</v>
      </c>
      <c r="C196" s="30" t="str">
        <f>IF(D196 =E$2, RANK(B196, B$133:B$225, 1), "")</f>
        <v/>
      </c>
      <c r="D196" s="30">
        <f>COUNTIF('Grade 3 Boys'!G:G, 'Individual Points Summary'!A196)</f>
        <v>2</v>
      </c>
      <c r="F196" s="30">
        <f t="shared" si="8"/>
        <v>64</v>
      </c>
    </row>
    <row r="197" spans="1:6" ht="15" hidden="1" x14ac:dyDescent="0.25">
      <c r="A197" s="81" t="s">
        <v>2123</v>
      </c>
      <c r="B197" s="16">
        <f>SUMIF('Grade 3 Boys'!G:G, 'Individual Points Summary'!A197, 'Grade 3 Boys'!F:F)</f>
        <v>2</v>
      </c>
      <c r="C197" s="30" t="str">
        <f>IF(D197 =E$2, RANK(B197, B$133:B$225, 1), "")</f>
        <v/>
      </c>
      <c r="D197" s="30">
        <f>COUNTIF('Grade 3 Boys'!G:G, 'Individual Points Summary'!A197)</f>
        <v>1</v>
      </c>
    </row>
    <row r="198" spans="1:6" ht="15" hidden="1" x14ac:dyDescent="0.25">
      <c r="A198" s="81" t="s">
        <v>2084</v>
      </c>
      <c r="B198" s="16">
        <f>SUMIF('Grade 3 Boys'!G:G, 'Individual Points Summary'!A198, 'Grade 3 Boys'!F:F)</f>
        <v>3</v>
      </c>
      <c r="C198" s="30" t="str">
        <f>IF(D198 =E$2, RANK(B198, B$133:B$225, 1), "")</f>
        <v/>
      </c>
      <c r="D198" s="30">
        <f>COUNTIF('Grade 3 Boys'!G:G, 'Individual Points Summary'!A198)</f>
        <v>1</v>
      </c>
    </row>
    <row r="199" spans="1:6" ht="15" hidden="1" x14ac:dyDescent="0.25">
      <c r="A199" s="81" t="s">
        <v>2092</v>
      </c>
      <c r="B199" s="16">
        <f>SUMIF('Grade 3 Boys'!G:G, 'Individual Points Summary'!A199, 'Grade 3 Boys'!F:F)</f>
        <v>4</v>
      </c>
      <c r="C199" s="30" t="str">
        <f>IF(D199 =E$2, RANK(B199, B$133:B$225, 1), "")</f>
        <v/>
      </c>
      <c r="D199" s="30">
        <f>COUNTIF('Grade 3 Boys'!G:G, 'Individual Points Summary'!A199)</f>
        <v>1</v>
      </c>
    </row>
    <row r="200" spans="1:6" ht="15" hidden="1" x14ac:dyDescent="0.25">
      <c r="A200" s="81" t="s">
        <v>2049</v>
      </c>
      <c r="B200" s="16">
        <f>SUMIF('Grade 3 Boys'!G:G, 'Individual Points Summary'!A200, 'Grade 3 Boys'!F:F)</f>
        <v>7</v>
      </c>
      <c r="C200" s="30" t="str">
        <f>IF(D200 =E$2, RANK(B200, B$133:B$225, 1), "")</f>
        <v/>
      </c>
      <c r="D200" s="30">
        <f>COUNTIF('Grade 3 Boys'!G:G, 'Individual Points Summary'!A200)</f>
        <v>1</v>
      </c>
    </row>
    <row r="201" spans="1:6" ht="15" hidden="1" x14ac:dyDescent="0.25">
      <c r="A201" s="81" t="s">
        <v>2133</v>
      </c>
      <c r="B201" s="16">
        <f>SUMIF('Grade 3 Boys'!G:G, 'Individual Points Summary'!A201, 'Grade 3 Boys'!F:F)</f>
        <v>7</v>
      </c>
      <c r="C201" s="30" t="str">
        <f>IF(D201 =E$2, RANK(B201, B$133:B$225, 1), "")</f>
        <v/>
      </c>
      <c r="D201" s="30">
        <f>COUNTIF('Grade 3 Boys'!G:G, 'Individual Points Summary'!A201)</f>
        <v>1</v>
      </c>
    </row>
    <row r="202" spans="1:6" ht="15" hidden="1" x14ac:dyDescent="0.25">
      <c r="A202" s="81" t="s">
        <v>2113</v>
      </c>
      <c r="B202" s="16">
        <f>SUMIF('Grade 3 Boys'!G:G, 'Individual Points Summary'!A202, 'Grade 3 Boys'!F:F)</f>
        <v>12</v>
      </c>
      <c r="C202" s="30" t="str">
        <f>IF(D202 =E$2, RANK(B202, B$133:B$225, 1), "")</f>
        <v/>
      </c>
      <c r="D202" s="30">
        <f>COUNTIF('Grade 3 Boys'!G:G, 'Individual Points Summary'!A202)</f>
        <v>1</v>
      </c>
    </row>
    <row r="203" spans="1:6" ht="15" hidden="1" x14ac:dyDescent="0.25">
      <c r="A203" s="81" t="s">
        <v>2099</v>
      </c>
      <c r="B203" s="16">
        <f>SUMIF('Grade 3 Boys'!G:G, 'Individual Points Summary'!A203, 'Grade 3 Boys'!F:F)</f>
        <v>13</v>
      </c>
      <c r="C203" s="30" t="str">
        <f>IF(D203 =E$2, RANK(B203, B$133:B$225, 1), "")</f>
        <v/>
      </c>
      <c r="D203" s="30">
        <f>COUNTIF('Grade 3 Boys'!G:G, 'Individual Points Summary'!A203)</f>
        <v>1</v>
      </c>
    </row>
    <row r="204" spans="1:6" ht="15" hidden="1" x14ac:dyDescent="0.25">
      <c r="A204" s="81" t="s">
        <v>2137</v>
      </c>
      <c r="B204" s="16">
        <f>SUMIF('Grade 3 Boys'!G:G, 'Individual Points Summary'!A204, 'Grade 3 Boys'!F:F)</f>
        <v>15</v>
      </c>
      <c r="C204" s="30" t="str">
        <f>IF(D204 =E$2, RANK(B204, B$133:B$225, 1), "")</f>
        <v/>
      </c>
      <c r="D204" s="30">
        <f>COUNTIF('Grade 3 Boys'!G:G, 'Individual Points Summary'!A204)</f>
        <v>1</v>
      </c>
    </row>
    <row r="205" spans="1:6" ht="15" hidden="1" x14ac:dyDescent="0.25">
      <c r="A205" s="81" t="s">
        <v>2077</v>
      </c>
      <c r="B205" s="16">
        <f>SUMIF('Grade 3 Boys'!G:G, 'Individual Points Summary'!A205, 'Grade 3 Boys'!F:F)</f>
        <v>16</v>
      </c>
      <c r="C205" s="30" t="str">
        <f>IF(D205 =E$2, RANK(B205, B$133:B$225, 1), "")</f>
        <v/>
      </c>
      <c r="D205" s="30">
        <f>COUNTIF('Grade 3 Boys'!G:G, 'Individual Points Summary'!A205)</f>
        <v>1</v>
      </c>
    </row>
    <row r="206" spans="1:6" ht="15" hidden="1" x14ac:dyDescent="0.25">
      <c r="A206" s="81" t="s">
        <v>2064</v>
      </c>
      <c r="B206" s="16">
        <f>SUMIF('Grade 3 Boys'!G:G, 'Individual Points Summary'!A206, 'Grade 3 Boys'!F:F)</f>
        <v>17</v>
      </c>
      <c r="C206" s="30" t="str">
        <f>IF(D206 =E$2, RANK(B206, B$133:B$225, 1), "")</f>
        <v/>
      </c>
      <c r="D206" s="30">
        <f>COUNTIF('Grade 3 Boys'!G:G, 'Individual Points Summary'!A206)</f>
        <v>1</v>
      </c>
    </row>
    <row r="207" spans="1:6" ht="15" hidden="1" x14ac:dyDescent="0.25">
      <c r="A207" s="81" t="s">
        <v>2097</v>
      </c>
      <c r="B207" s="16">
        <f>SUMIF('Grade 3 Boys'!G:G, 'Individual Points Summary'!A207, 'Grade 3 Boys'!F:F)</f>
        <v>21</v>
      </c>
      <c r="C207" s="30" t="str">
        <f>IF(D207 =E$2, RANK(B207, B$133:B$225, 1), "")</f>
        <v/>
      </c>
      <c r="D207" s="30">
        <f>COUNTIF('Grade 3 Boys'!G:G, 'Individual Points Summary'!A207)</f>
        <v>1</v>
      </c>
    </row>
    <row r="208" spans="1:6" ht="15" hidden="1" x14ac:dyDescent="0.25">
      <c r="A208" s="81" t="s">
        <v>2045</v>
      </c>
      <c r="B208" s="16">
        <f>SUMIF('Grade 3 Boys'!G:G, 'Individual Points Summary'!A208, 'Grade 3 Boys'!F:F)</f>
        <v>22</v>
      </c>
      <c r="C208" s="30" t="str">
        <f>IF(D208 =E$2, RANK(B208, B$133:B$225, 1), "")</f>
        <v/>
      </c>
      <c r="D208" s="30">
        <f>COUNTIF('Grade 3 Boys'!G:G, 'Individual Points Summary'!A208)</f>
        <v>1</v>
      </c>
    </row>
    <row r="209" spans="1:4" ht="15" hidden="1" x14ac:dyDescent="0.25">
      <c r="A209" s="81" t="s">
        <v>2072</v>
      </c>
      <c r="B209" s="16">
        <f>SUMIF('Grade 3 Boys'!G:G, 'Individual Points Summary'!A209, 'Grade 3 Boys'!F:F)</f>
        <v>23</v>
      </c>
      <c r="C209" s="30" t="str">
        <f>IF(D209 =E$2, RANK(B209, B$133:B$225, 1), "")</f>
        <v/>
      </c>
      <c r="D209" s="30">
        <f>COUNTIF('Grade 3 Boys'!G:G, 'Individual Points Summary'!A209)</f>
        <v>1</v>
      </c>
    </row>
    <row r="210" spans="1:4" ht="15" hidden="1" x14ac:dyDescent="0.25">
      <c r="A210" s="81" t="s">
        <v>2131</v>
      </c>
      <c r="B210" s="16">
        <f>SUMIF('Grade 3 Boys'!G:G, 'Individual Points Summary'!A210, 'Grade 3 Boys'!F:F)</f>
        <v>23</v>
      </c>
      <c r="C210" s="30" t="str">
        <f>IF(D210 =E$2, RANK(B210, B$133:B$225, 1), "")</f>
        <v/>
      </c>
      <c r="D210" s="30">
        <f>COUNTIF('Grade 3 Boys'!G:G, 'Individual Points Summary'!A210)</f>
        <v>1</v>
      </c>
    </row>
    <row r="211" spans="1:4" ht="15" hidden="1" x14ac:dyDescent="0.25">
      <c r="A211" s="81" t="s">
        <v>2013</v>
      </c>
      <c r="B211" s="16">
        <f>SUMIF('Grade 3 Boys'!G:G, 'Individual Points Summary'!A211, 'Grade 3 Boys'!F:F)</f>
        <v>24</v>
      </c>
      <c r="C211" s="30" t="str">
        <f>IF(D211 =E$2, RANK(B211, B$133:B$225, 1), "")</f>
        <v/>
      </c>
      <c r="D211" s="30">
        <f>COUNTIF('Grade 3 Boys'!G:G, 'Individual Points Summary'!A211)</f>
        <v>1</v>
      </c>
    </row>
    <row r="212" spans="1:4" ht="15" hidden="1" x14ac:dyDescent="0.25">
      <c r="A212" s="81" t="s">
        <v>2101</v>
      </c>
      <c r="B212" s="16">
        <f>SUMIF('Grade 3 Boys'!G:G, 'Individual Points Summary'!A212, 'Grade 3 Boys'!F:F)</f>
        <v>27</v>
      </c>
      <c r="C212" s="30" t="str">
        <f>IF(D212 =E$2, RANK(B212, B$133:B$225, 1), "")</f>
        <v/>
      </c>
      <c r="D212" s="30">
        <f>COUNTIF('Grade 3 Boys'!G:G, 'Individual Points Summary'!A212)</f>
        <v>1</v>
      </c>
    </row>
    <row r="213" spans="1:4" ht="15" hidden="1" x14ac:dyDescent="0.25">
      <c r="A213" s="81" t="s">
        <v>2020</v>
      </c>
      <c r="B213" s="16">
        <f>SUMIF('Grade 3 Boys'!G:G, 'Individual Points Summary'!A213, 'Grade 3 Boys'!F:F)</f>
        <v>29</v>
      </c>
      <c r="C213" s="30" t="str">
        <f>IF(D213 =E$2, RANK(B213, B$133:B$225, 1), "")</f>
        <v/>
      </c>
      <c r="D213" s="30">
        <f>COUNTIF('Grade 3 Boys'!G:G, 'Individual Points Summary'!A213)</f>
        <v>1</v>
      </c>
    </row>
    <row r="214" spans="1:4" ht="15" hidden="1" x14ac:dyDescent="0.25">
      <c r="A214" s="81" t="s">
        <v>2086</v>
      </c>
      <c r="B214" s="16">
        <f>SUMIF('Grade 3 Boys'!G:G, 'Individual Points Summary'!A214, 'Grade 3 Boys'!F:F)</f>
        <v>31</v>
      </c>
      <c r="C214" s="30" t="str">
        <f>IF(D214 =E$2, RANK(B214, B$133:B$225, 1), "")</f>
        <v/>
      </c>
      <c r="D214" s="30">
        <f>COUNTIF('Grade 3 Boys'!G:G, 'Individual Points Summary'!A214)</f>
        <v>1</v>
      </c>
    </row>
    <row r="215" spans="1:4" ht="15" hidden="1" x14ac:dyDescent="0.25">
      <c r="A215" s="81" t="s">
        <v>2053</v>
      </c>
      <c r="B215" s="16">
        <f>SUMIF('Grade 3 Boys'!G:G, 'Individual Points Summary'!A215, 'Grade 3 Boys'!F:F)</f>
        <v>32</v>
      </c>
      <c r="C215" s="30" t="str">
        <f>IF(D215 =E$2, RANK(B215, B$133:B$225, 1), "")</f>
        <v/>
      </c>
      <c r="D215" s="30">
        <f>COUNTIF('Grade 3 Boys'!G:G, 'Individual Points Summary'!A215)</f>
        <v>1</v>
      </c>
    </row>
    <row r="216" spans="1:4" ht="15" hidden="1" x14ac:dyDescent="0.25">
      <c r="A216" s="81" t="s">
        <v>2095</v>
      </c>
      <c r="B216" s="16">
        <f>SUMIF('Grade 3 Boys'!G:G, 'Individual Points Summary'!A216, 'Grade 3 Boys'!F:F)</f>
        <v>35</v>
      </c>
      <c r="C216" s="30" t="str">
        <f>IF(D216 =E$2, RANK(B216, B$133:B$225, 1), "")</f>
        <v/>
      </c>
      <c r="D216" s="30">
        <f>COUNTIF('Grade 3 Boys'!G:G, 'Individual Points Summary'!A216)</f>
        <v>1</v>
      </c>
    </row>
    <row r="217" spans="1:4" ht="15" hidden="1" x14ac:dyDescent="0.25">
      <c r="A217" s="81" t="s">
        <v>2119</v>
      </c>
      <c r="B217" s="16">
        <f>SUMIF('Grade 3 Boys'!G:G, 'Individual Points Summary'!A217, 'Grade 3 Boys'!F:F)</f>
        <v>36</v>
      </c>
      <c r="C217" s="30" t="str">
        <f>IF(D217 =E$2, RANK(B217, B$133:B$225, 1), "")</f>
        <v/>
      </c>
      <c r="D217" s="30">
        <f>COUNTIF('Grade 3 Boys'!G:G, 'Individual Points Summary'!A217)</f>
        <v>1</v>
      </c>
    </row>
    <row r="218" spans="1:4" ht="15" hidden="1" x14ac:dyDescent="0.25">
      <c r="A218" s="81" t="s">
        <v>2080</v>
      </c>
      <c r="B218" s="16">
        <f>SUMIF('Grade 3 Boys'!G:G, 'Individual Points Summary'!A218, 'Grade 3 Boys'!F:F)</f>
        <v>38</v>
      </c>
      <c r="C218" s="30" t="str">
        <f>IF(D218 =E$2, RANK(B218, B$133:B$225, 1), "")</f>
        <v/>
      </c>
      <c r="D218" s="30">
        <f>COUNTIF('Grade 3 Boys'!G:G, 'Individual Points Summary'!A218)</f>
        <v>1</v>
      </c>
    </row>
    <row r="219" spans="1:4" ht="15" hidden="1" x14ac:dyDescent="0.25">
      <c r="A219" s="81" t="s">
        <v>2027</v>
      </c>
      <c r="B219" s="16">
        <f>SUMIF('Grade 3 Boys'!G:G, 'Individual Points Summary'!A219, 'Grade 3 Boys'!F:F)</f>
        <v>41</v>
      </c>
      <c r="C219" s="30" t="str">
        <f>IF(D219 =E$2, RANK(B219, B$133:B$225, 1), "")</f>
        <v/>
      </c>
      <c r="D219" s="30">
        <f>COUNTIF('Grade 3 Boys'!G:G, 'Individual Points Summary'!A219)</f>
        <v>1</v>
      </c>
    </row>
    <row r="220" spans="1:4" ht="15" hidden="1" x14ac:dyDescent="0.25">
      <c r="A220" s="81" t="s">
        <v>2096</v>
      </c>
      <c r="B220" s="16">
        <f>SUMIF('Grade 3 Boys'!G:G, 'Individual Points Summary'!A220, 'Grade 3 Boys'!F:F)</f>
        <v>42</v>
      </c>
      <c r="C220" s="30" t="str">
        <f>IF(D220 =E$2, RANK(B220, B$133:B$225, 1), "")</f>
        <v/>
      </c>
      <c r="D220" s="30">
        <f>COUNTIF('Grade 3 Boys'!G:G, 'Individual Points Summary'!A220)</f>
        <v>1</v>
      </c>
    </row>
    <row r="221" spans="1:4" ht="15" hidden="1" x14ac:dyDescent="0.25">
      <c r="A221" s="81" t="s">
        <v>2110</v>
      </c>
      <c r="B221" s="16">
        <f>SUMIF('Grade 3 Boys'!G:G, 'Individual Points Summary'!A221, 'Grade 3 Boys'!F:F)</f>
        <v>44</v>
      </c>
      <c r="C221" s="30" t="str">
        <f>IF(D221 =E$2, RANK(B221, B$133:B$225, 1), "")</f>
        <v/>
      </c>
      <c r="D221" s="30">
        <f>COUNTIF('Grade 3 Boys'!G:G, 'Individual Points Summary'!A221)</f>
        <v>1</v>
      </c>
    </row>
    <row r="222" spans="1:4" ht="15" hidden="1" x14ac:dyDescent="0.25">
      <c r="A222" s="81" t="s">
        <v>2094</v>
      </c>
      <c r="B222" s="16">
        <f>SUMIF('Grade 3 Boys'!G:G, 'Individual Points Summary'!A222, 'Grade 3 Boys'!F:F)</f>
        <v>46</v>
      </c>
      <c r="C222" s="30" t="str">
        <f>IF(D222 =E$2, RANK(B222, B$133:B$225, 1), "")</f>
        <v/>
      </c>
      <c r="D222" s="30">
        <f>COUNTIF('Grade 3 Boys'!G:G, 'Individual Points Summary'!A222)</f>
        <v>1</v>
      </c>
    </row>
    <row r="223" spans="1:4" ht="15" hidden="1" x14ac:dyDescent="0.25">
      <c r="A223" s="81" t="s">
        <v>2127</v>
      </c>
      <c r="B223" s="16">
        <f>SUMIF('Grade 3 Boys'!G:G, 'Individual Points Summary'!A223, 'Grade 3 Boys'!F:F)</f>
        <v>47</v>
      </c>
      <c r="C223" s="30" t="str">
        <f>IF(D223 =E$2, RANK(B223, B$133:B$225, 1), "")</f>
        <v/>
      </c>
      <c r="D223" s="30">
        <f>COUNTIF('Grade 3 Boys'!G:G, 'Individual Points Summary'!A223)</f>
        <v>1</v>
      </c>
    </row>
    <row r="224" spans="1:4" ht="15" hidden="1" x14ac:dyDescent="0.25">
      <c r="A224" s="81" t="s">
        <v>1985</v>
      </c>
      <c r="B224" s="16">
        <f>SUMIF('Grade 3 Boys'!G:G, 'Individual Points Summary'!A224, 'Grade 3 Boys'!F:F)</f>
        <v>48</v>
      </c>
      <c r="C224" s="30" t="str">
        <f>IF(D224 =E$2, RANK(B224, B$133:B$225, 1), "")</f>
        <v/>
      </c>
      <c r="D224" s="30">
        <f>COUNTIF('Grade 3 Boys'!G:G, 'Individual Points Summary'!A224)</f>
        <v>1</v>
      </c>
    </row>
    <row r="225" spans="1:4" ht="15" hidden="1" x14ac:dyDescent="0.25">
      <c r="A225" s="81" t="s">
        <v>2124</v>
      </c>
      <c r="B225" s="16">
        <f>SUMIF('Grade 3 Boys'!G:G, 'Individual Points Summary'!A225, 'Grade 3 Boys'!F:F)</f>
        <v>49</v>
      </c>
      <c r="C225" s="30" t="str">
        <f>IF(D225 =E$2, RANK(B225, B$133:B$225, 1), "")</f>
        <v/>
      </c>
      <c r="D225" s="30">
        <f>COUNTIF('Grade 3 Boys'!G:G, 'Individual Points Summary'!A225)</f>
        <v>1</v>
      </c>
    </row>
    <row r="226" spans="1:4" ht="15" hidden="1" x14ac:dyDescent="0.25">
      <c r="A226" s="81" t="s">
        <v>2023</v>
      </c>
      <c r="B226" s="16">
        <f>SUMIF('Grade 3 Boys'!G:G, 'Individual Points Summary'!A226, 'Grade 3 Boys'!F:F)</f>
        <v>50</v>
      </c>
      <c r="C226" s="30" t="str">
        <f>IF(D226 =E$2, RANK(B226, B$133:B$221, 1), "")</f>
        <v/>
      </c>
      <c r="D226" s="30">
        <f>COUNTIF('Grade 3 Boys'!G:G, 'Individual Points Summary'!A226)</f>
        <v>1</v>
      </c>
    </row>
    <row r="227" spans="1:4" ht="15" hidden="1" x14ac:dyDescent="0.25">
      <c r="A227" s="81" t="s">
        <v>2015</v>
      </c>
      <c r="B227" s="16">
        <f>SUMIF('Grade 3 Boys'!G:G, 'Individual Points Summary'!A227, 'Grade 3 Boys'!F:F)</f>
        <v>51</v>
      </c>
      <c r="C227" s="30" t="str">
        <f>IF(D227 =E$2, RANK(B227, B$133:B$221, 1), "")</f>
        <v/>
      </c>
      <c r="D227" s="30">
        <f>COUNTIF('Grade 3 Boys'!G:G, 'Individual Points Summary'!A227)</f>
        <v>1</v>
      </c>
    </row>
    <row r="228" spans="1:4" ht="15" hidden="1" x14ac:dyDescent="0.25">
      <c r="A228" s="81" t="s">
        <v>2087</v>
      </c>
      <c r="B228" s="16">
        <f>SUMIF('Grade 3 Boys'!G:G, 'Individual Points Summary'!A228, 'Grade 3 Boys'!F:F)</f>
        <v>52</v>
      </c>
      <c r="C228" s="30" t="str">
        <f>IF(D228 =E$2, RANK(B228, B$133:B$221, 1), "")</f>
        <v/>
      </c>
      <c r="D228" s="30">
        <f>COUNTIF('Grade 3 Boys'!G:G, 'Individual Points Summary'!A228)</f>
        <v>1</v>
      </c>
    </row>
    <row r="229" spans="1:4" ht="15" hidden="1" x14ac:dyDescent="0.25">
      <c r="A229" s="81" t="s">
        <v>2021</v>
      </c>
      <c r="B229" s="16">
        <f>SUMIF('Grade 3 Boys'!G:G, 'Individual Points Summary'!A229, 'Grade 3 Boys'!F:F)</f>
        <v>53</v>
      </c>
      <c r="C229" s="30" t="str">
        <f>IF(D229 =E$2, RANK(B229, B$133:B$221, 1), "")</f>
        <v/>
      </c>
      <c r="D229" s="30">
        <f>COUNTIF('Grade 3 Boys'!G:G, 'Individual Points Summary'!A229)</f>
        <v>1</v>
      </c>
    </row>
    <row r="230" spans="1:4" ht="15" hidden="1" x14ac:dyDescent="0.25">
      <c r="A230" s="81" t="s">
        <v>2048</v>
      </c>
      <c r="B230" s="16">
        <f>SUMIF('Grade 3 Boys'!G:G, 'Individual Points Summary'!A230, 'Grade 3 Boys'!F:F)</f>
        <v>53</v>
      </c>
      <c r="C230" s="30" t="str">
        <f>IF(D230 =E$2, RANK(B230, B$133:B$221, 1), "")</f>
        <v/>
      </c>
      <c r="D230" s="30">
        <f>COUNTIF('Grade 3 Boys'!G:G, 'Individual Points Summary'!A230)</f>
        <v>1</v>
      </c>
    </row>
    <row r="231" spans="1:4" ht="15" hidden="1" x14ac:dyDescent="0.25">
      <c r="A231" s="81" t="s">
        <v>2032</v>
      </c>
      <c r="B231" s="16">
        <f>SUMIF('Grade 3 Boys'!G:G, 'Individual Points Summary'!A231, 'Grade 3 Boys'!F:F)</f>
        <v>55</v>
      </c>
      <c r="C231" s="30" t="str">
        <f>IF(D231 =E$2, RANK(B231, B$133:B$221, 1), "")</f>
        <v/>
      </c>
      <c r="D231" s="30">
        <f>COUNTIF('Grade 3 Boys'!G:G, 'Individual Points Summary'!A231)</f>
        <v>1</v>
      </c>
    </row>
    <row r="232" spans="1:4" ht="15" hidden="1" x14ac:dyDescent="0.25">
      <c r="A232" s="81" t="s">
        <v>2085</v>
      </c>
      <c r="B232" s="16">
        <f>SUMIF('Grade 3 Boys'!G:G, 'Individual Points Summary'!A232, 'Grade 3 Boys'!F:F)</f>
        <v>58</v>
      </c>
      <c r="C232" s="30" t="str">
        <f>IF(D232 =E$2, RANK(B232, B$133:B$221, 1), "")</f>
        <v/>
      </c>
      <c r="D232" s="30">
        <f>COUNTIF('Grade 3 Boys'!G:G, 'Individual Points Summary'!A232)</f>
        <v>1</v>
      </c>
    </row>
    <row r="233" spans="1:4" ht="15" hidden="1" x14ac:dyDescent="0.25">
      <c r="A233" s="81" t="s">
        <v>2056</v>
      </c>
      <c r="B233" s="16">
        <f>SUMIF('Grade 3 Boys'!G:G, 'Individual Points Summary'!A233, 'Grade 3 Boys'!F:F)</f>
        <v>59</v>
      </c>
      <c r="C233" s="30" t="str">
        <f>IF(D233 =E$2, RANK(B233, B$133:B$221, 1), "")</f>
        <v/>
      </c>
      <c r="D233" s="30">
        <f>COUNTIF('Grade 3 Boys'!G:G, 'Individual Points Summary'!A233)</f>
        <v>1</v>
      </c>
    </row>
    <row r="234" spans="1:4" ht="15" hidden="1" x14ac:dyDescent="0.25">
      <c r="A234" s="81" t="s">
        <v>2120</v>
      </c>
      <c r="B234" s="16">
        <f>SUMIF('Grade 3 Boys'!G:G, 'Individual Points Summary'!A234, 'Grade 3 Boys'!F:F)</f>
        <v>62</v>
      </c>
      <c r="C234" s="30" t="str">
        <f>IF(D234 =E$2, RANK(B234, B$133:B$221, 1), "")</f>
        <v/>
      </c>
      <c r="D234" s="30">
        <f>COUNTIF('Grade 3 Boys'!G:G, 'Individual Points Summary'!A234)</f>
        <v>1</v>
      </c>
    </row>
    <row r="235" spans="1:4" ht="15" hidden="1" x14ac:dyDescent="0.25">
      <c r="A235" s="81" t="s">
        <v>2093</v>
      </c>
      <c r="B235" s="16">
        <f>SUMIF('Grade 3 Boys'!G:G, 'Individual Points Summary'!A235, 'Grade 3 Boys'!F:F)</f>
        <v>64</v>
      </c>
      <c r="C235" s="30" t="str">
        <f>IF(D235 =E$2, RANK(B235, B$133:B$221, 1), "")</f>
        <v/>
      </c>
      <c r="D235" s="30">
        <f>COUNTIF('Grade 3 Boys'!G:G, 'Individual Points Summary'!A235)</f>
        <v>1</v>
      </c>
    </row>
    <row r="236" spans="1:4" ht="15" hidden="1" x14ac:dyDescent="0.25">
      <c r="A236" s="81" t="s">
        <v>2100</v>
      </c>
      <c r="B236" s="16">
        <f>SUMIF('Grade 3 Boys'!G:G, 'Individual Points Summary'!A236, 'Grade 3 Boys'!F:F)</f>
        <v>65</v>
      </c>
      <c r="C236" s="30" t="str">
        <f>IF(D236 =E$2, RANK(B236, B$133:B$221, 1), "")</f>
        <v/>
      </c>
      <c r="D236" s="30">
        <f>COUNTIF('Grade 3 Boys'!G:G, 'Individual Points Summary'!A236)</f>
        <v>1</v>
      </c>
    </row>
    <row r="237" spans="1:4" ht="15" hidden="1" x14ac:dyDescent="0.25">
      <c r="A237" s="81" t="s">
        <v>2111</v>
      </c>
      <c r="B237" s="16">
        <f>SUMIF('Grade 3 Boys'!G:G, 'Individual Points Summary'!A237, 'Grade 3 Boys'!F:F)</f>
        <v>65</v>
      </c>
      <c r="C237" s="30" t="str">
        <f>IF(D237 =E$2, RANK(B237, B$133:B$221, 1), "")</f>
        <v/>
      </c>
      <c r="D237" s="30">
        <f>COUNTIF('Grade 3 Boys'!G:G, 'Individual Points Summary'!A237)</f>
        <v>1</v>
      </c>
    </row>
    <row r="238" spans="1:4" ht="15" hidden="1" x14ac:dyDescent="0.25">
      <c r="A238" s="81" t="s">
        <v>2052</v>
      </c>
      <c r="B238" s="16">
        <f>SUMIF('Grade 3 Boys'!G:G, 'Individual Points Summary'!A238, 'Grade 3 Boys'!F:F)</f>
        <v>67</v>
      </c>
      <c r="C238" s="30" t="str">
        <f>IF(D238 =E$2, RANK(B238, B$133:B$221, 1), "")</f>
        <v/>
      </c>
      <c r="D238" s="30">
        <f>COUNTIF('Grade 3 Boys'!G:G, 'Individual Points Summary'!A238)</f>
        <v>1</v>
      </c>
    </row>
    <row r="239" spans="1:4" ht="15" hidden="1" x14ac:dyDescent="0.25">
      <c r="A239" s="81" t="s">
        <v>2106</v>
      </c>
      <c r="B239" s="16">
        <f>SUMIF('Grade 3 Boys'!G:G, 'Individual Points Summary'!A239, 'Grade 3 Boys'!F:F)</f>
        <v>67</v>
      </c>
      <c r="C239" s="30" t="str">
        <f>IF(D239 =E$2, RANK(B239, B$133:B$221, 1), "")</f>
        <v/>
      </c>
      <c r="D239" s="30">
        <f>COUNTIF('Grade 3 Boys'!G:G, 'Individual Points Summary'!A239)</f>
        <v>1</v>
      </c>
    </row>
    <row r="240" spans="1:4" ht="15" hidden="1" x14ac:dyDescent="0.25">
      <c r="A240" s="81" t="s">
        <v>2075</v>
      </c>
      <c r="B240" s="16">
        <f>SUMIF('Grade 3 Boys'!G:G, 'Individual Points Summary'!A240, 'Grade 3 Boys'!F:F)</f>
        <v>72</v>
      </c>
      <c r="C240" s="30" t="str">
        <f>IF(D240 =E$2, RANK(B240, B$133:B$221, 1), "")</f>
        <v/>
      </c>
      <c r="D240" s="30">
        <f>COUNTIF('Grade 3 Boys'!G:G, 'Individual Points Summary'!A240)</f>
        <v>1</v>
      </c>
    </row>
    <row r="241" spans="1:4" ht="15" hidden="1" x14ac:dyDescent="0.25">
      <c r="A241" s="81" t="s">
        <v>2025</v>
      </c>
      <c r="B241" s="16">
        <f>SUMIF('Grade 3 Boys'!G:G, 'Individual Points Summary'!A241, 'Grade 3 Boys'!F:F)</f>
        <v>74</v>
      </c>
      <c r="C241" s="30" t="str">
        <f>IF(D241 =E$2, RANK(B241, B$133:B$221, 1), "")</f>
        <v/>
      </c>
      <c r="D241" s="30">
        <f>COUNTIF('Grade 3 Boys'!G:G, 'Individual Points Summary'!A241)</f>
        <v>1</v>
      </c>
    </row>
    <row r="242" spans="1:4" ht="15" hidden="1" x14ac:dyDescent="0.25">
      <c r="A242" s="81" t="s">
        <v>2076</v>
      </c>
      <c r="B242" s="16">
        <f>SUMIF('Grade 3 Boys'!G:G, 'Individual Points Summary'!A242, 'Grade 3 Boys'!F:F)</f>
        <v>75</v>
      </c>
      <c r="C242" s="30" t="str">
        <f>IF(D242 =E$2, RANK(B242, B$133:B$221, 1), "")</f>
        <v/>
      </c>
      <c r="D242" s="30">
        <f>COUNTIF('Grade 3 Boys'!G:G, 'Individual Points Summary'!A242)</f>
        <v>1</v>
      </c>
    </row>
    <row r="243" spans="1:4" ht="15" hidden="1" x14ac:dyDescent="0.25">
      <c r="A243" s="81" t="s">
        <v>2089</v>
      </c>
      <c r="B243" s="16">
        <f>SUMIF('Grade 3 Boys'!G:G, 'Individual Points Summary'!A243, 'Grade 3 Boys'!F:F)</f>
        <v>77</v>
      </c>
      <c r="C243" s="30" t="str">
        <f>IF(D243 =E$2, RANK(B243, B$133:B$221, 1), "")</f>
        <v/>
      </c>
      <c r="D243" s="30">
        <f>COUNTIF('Grade 3 Boys'!G:G, 'Individual Points Summary'!A243)</f>
        <v>1</v>
      </c>
    </row>
    <row r="244" spans="1:4" ht="15" hidden="1" x14ac:dyDescent="0.25">
      <c r="A244" s="81" t="s">
        <v>2117</v>
      </c>
      <c r="B244" s="16">
        <f>SUMIF('Grade 3 Boys'!G:G, 'Individual Points Summary'!A244, 'Grade 3 Boys'!F:F)</f>
        <v>78</v>
      </c>
      <c r="C244" s="30" t="str">
        <f>IF(D244 =E$2, RANK(B244, B$133:B$221, 1), "")</f>
        <v/>
      </c>
      <c r="D244" s="30">
        <f>COUNTIF('Grade 3 Boys'!G:G, 'Individual Points Summary'!A244)</f>
        <v>1</v>
      </c>
    </row>
    <row r="245" spans="1:4" ht="15" hidden="1" x14ac:dyDescent="0.25">
      <c r="A245" s="81" t="s">
        <v>2034</v>
      </c>
      <c r="B245" s="16">
        <f>SUMIF('Grade 3 Boys'!G:G, 'Individual Points Summary'!A245, 'Grade 3 Boys'!F:F)</f>
        <v>79</v>
      </c>
      <c r="C245" s="30" t="str">
        <f>IF(D245 =E$2, RANK(B245, B$133:B$221, 1), "")</f>
        <v/>
      </c>
      <c r="D245" s="30">
        <f>COUNTIF('Grade 3 Boys'!G:G, 'Individual Points Summary'!A245)</f>
        <v>1</v>
      </c>
    </row>
    <row r="246" spans="1:4" ht="15" hidden="1" x14ac:dyDescent="0.25">
      <c r="A246" s="81" t="s">
        <v>2105</v>
      </c>
      <c r="B246" s="16">
        <f>SUMIF('Grade 3 Boys'!G:G, 'Individual Points Summary'!A246, 'Grade 3 Boys'!F:F)</f>
        <v>81</v>
      </c>
      <c r="C246" s="30" t="str">
        <f>IF(D246 =E$2, RANK(B246, B$133:B$221, 1), "")</f>
        <v/>
      </c>
      <c r="D246" s="30">
        <f>COUNTIF('Grade 3 Boys'!G:G, 'Individual Points Summary'!A246)</f>
        <v>1</v>
      </c>
    </row>
    <row r="247" spans="1:4" ht="15" hidden="1" x14ac:dyDescent="0.25">
      <c r="A247" s="81" t="s">
        <v>2012</v>
      </c>
      <c r="B247" s="16">
        <f>SUMIF('Grade 3 Boys'!G:G, 'Individual Points Summary'!A247, 'Grade 3 Boys'!F:F)</f>
        <v>84</v>
      </c>
      <c r="C247" s="30" t="str">
        <f>IF(D247 =E$2, RANK(B247, B$133:B$221, 1), "")</f>
        <v/>
      </c>
      <c r="D247" s="30">
        <f>COUNTIF('Grade 3 Boys'!G:G, 'Individual Points Summary'!A247)</f>
        <v>1</v>
      </c>
    </row>
    <row r="248" spans="1:4" ht="15" hidden="1" x14ac:dyDescent="0.25">
      <c r="A248" s="81" t="s">
        <v>2114</v>
      </c>
      <c r="B248" s="16">
        <f>SUMIF('Grade 3 Boys'!G:G, 'Individual Points Summary'!A248, 'Grade 3 Boys'!F:F)</f>
        <v>88</v>
      </c>
      <c r="C248" s="30" t="str">
        <f>IF(D248 =E$2, RANK(B248, B$133:B$221, 1), "")</f>
        <v/>
      </c>
      <c r="D248" s="30">
        <f>COUNTIF('Grade 3 Boys'!G:G, 'Individual Points Summary'!A248)</f>
        <v>1</v>
      </c>
    </row>
    <row r="249" spans="1:4" ht="15" hidden="1" x14ac:dyDescent="0.25">
      <c r="A249" s="81" t="s">
        <v>2028</v>
      </c>
      <c r="B249" s="16">
        <f>SUMIF('Grade 3 Boys'!G:G, 'Individual Points Summary'!A249, 'Grade 3 Boys'!F:F)</f>
        <v>89</v>
      </c>
      <c r="C249" s="30" t="str">
        <f>IF(D249 =E$2, RANK(B249, B$133:B$221, 1), "")</f>
        <v/>
      </c>
      <c r="D249" s="30">
        <f>COUNTIF('Grade 3 Boys'!G:G, 'Individual Points Summary'!A249)</f>
        <v>1</v>
      </c>
    </row>
    <row r="250" spans="1:4" ht="15" hidden="1" x14ac:dyDescent="0.25">
      <c r="A250" s="81" t="s">
        <v>2139</v>
      </c>
      <c r="B250" s="16">
        <f>SUMIF('Grade 3 Boys'!G:G, 'Individual Points Summary'!A250, 'Grade 3 Boys'!F:F)</f>
        <v>93</v>
      </c>
      <c r="C250" s="30" t="str">
        <f>IF(D250 =E$2, RANK(B250, B$133:B$221, 1), "")</f>
        <v/>
      </c>
      <c r="D250" s="30">
        <f>COUNTIF('Grade 3 Boys'!G:G, 'Individual Points Summary'!A250)</f>
        <v>1</v>
      </c>
    </row>
    <row r="251" spans="1:4" ht="15" hidden="1" x14ac:dyDescent="0.25">
      <c r="A251" s="81" t="s">
        <v>2010</v>
      </c>
      <c r="B251" s="16">
        <f>SUMIF('Grade 3 Boys'!G:G, 'Individual Points Summary'!A251, 'Grade 3 Boys'!F:F)</f>
        <v>94</v>
      </c>
      <c r="C251" s="30" t="str">
        <f>IF(D251 =E$2, RANK(B251, B$133:B$221, 1), "")</f>
        <v/>
      </c>
      <c r="D251" s="30">
        <f>COUNTIF('Grade 3 Boys'!G:G, 'Individual Points Summary'!A251)</f>
        <v>1</v>
      </c>
    </row>
    <row r="252" spans="1:4" ht="15" hidden="1" x14ac:dyDescent="0.25">
      <c r="A252" s="81" t="s">
        <v>2067</v>
      </c>
      <c r="B252" s="16">
        <f>SUMIF('Grade 3 Boys'!G:G, 'Individual Points Summary'!A252, 'Grade 3 Boys'!F:F)</f>
        <v>96</v>
      </c>
      <c r="C252" s="30" t="str">
        <f>IF(D252 =E$2, RANK(B252, B$133:B$221, 1), "")</f>
        <v/>
      </c>
      <c r="D252" s="30">
        <f>COUNTIF('Grade 3 Boys'!G:G, 'Individual Points Summary'!A252)</f>
        <v>1</v>
      </c>
    </row>
    <row r="253" spans="1:4" ht="15" hidden="1" x14ac:dyDescent="0.25">
      <c r="A253" s="81" t="s">
        <v>2047</v>
      </c>
      <c r="B253" s="16">
        <f>SUMIF('Grade 3 Boys'!G:G, 'Individual Points Summary'!A253, 'Grade 3 Boys'!F:F)</f>
        <v>97</v>
      </c>
      <c r="C253" s="30" t="str">
        <f>IF(D253 =E$2, RANK(B253, B$133:B$221, 1), "")</f>
        <v/>
      </c>
      <c r="D253" s="30">
        <f>COUNTIF('Grade 3 Boys'!G:G, 'Individual Points Summary'!A253)</f>
        <v>1</v>
      </c>
    </row>
    <row r="254" spans="1:4" ht="15" hidden="1" x14ac:dyDescent="0.25">
      <c r="A254" s="81" t="s">
        <v>2129</v>
      </c>
      <c r="B254" s="16">
        <f>SUMIF('Grade 3 Boys'!G:G, 'Individual Points Summary'!A254, 'Grade 3 Boys'!F:F)</f>
        <v>98</v>
      </c>
      <c r="C254" s="30" t="str">
        <f>IF(D254 =E$2, RANK(B254, B$133:B$221, 1), "")</f>
        <v/>
      </c>
      <c r="D254" s="30">
        <f>COUNTIF('Grade 3 Boys'!G:G, 'Individual Points Summary'!A254)</f>
        <v>1</v>
      </c>
    </row>
    <row r="255" spans="1:4" ht="15" hidden="1" x14ac:dyDescent="0.25">
      <c r="A255" s="81" t="s">
        <v>2043</v>
      </c>
      <c r="B255" s="16">
        <f>SUMIF('Grade 3 Boys'!G:G, 'Individual Points Summary'!A255, 'Grade 3 Boys'!F:F)</f>
        <v>100</v>
      </c>
      <c r="C255" s="30" t="str">
        <f>IF(D255 =E$2, RANK(B255, B$133:B$221, 1), "")</f>
        <v/>
      </c>
      <c r="D255" s="30">
        <f>COUNTIF('Grade 3 Boys'!G:G, 'Individual Points Summary'!A255)</f>
        <v>1</v>
      </c>
    </row>
    <row r="256" spans="1:4" ht="15" hidden="1" x14ac:dyDescent="0.25">
      <c r="A256" s="81" t="s">
        <v>2078</v>
      </c>
      <c r="B256" s="16">
        <f>SUMIF('Grade 3 Boys'!G:G, 'Individual Points Summary'!A256, 'Grade 3 Boys'!F:F)</f>
        <v>102</v>
      </c>
      <c r="C256" s="30" t="str">
        <f>IF(D256 =E$2, RANK(B256, B$133:B$221, 1), "")</f>
        <v/>
      </c>
      <c r="D256" s="30">
        <f>COUNTIF('Grade 3 Boys'!G:G, 'Individual Points Summary'!A256)</f>
        <v>1</v>
      </c>
    </row>
    <row r="257" spans="1:4" ht="15" hidden="1" x14ac:dyDescent="0.25">
      <c r="A257" s="81" t="s">
        <v>2040</v>
      </c>
      <c r="B257" s="16">
        <f>SUMIF('Grade 3 Boys'!G:G, 'Individual Points Summary'!A257, 'Grade 3 Boys'!F:F)</f>
        <v>107</v>
      </c>
      <c r="C257" s="30" t="str">
        <f>IF(D257 =E$2, RANK(B257, B$133:B$221, 1), "")</f>
        <v/>
      </c>
      <c r="D257" s="30">
        <f>COUNTIF('Grade 3 Boys'!G:G, 'Individual Points Summary'!A257)</f>
        <v>1</v>
      </c>
    </row>
    <row r="258" spans="1:4" ht="15" hidden="1" x14ac:dyDescent="0.25">
      <c r="A258" s="81" t="s">
        <v>2030</v>
      </c>
      <c r="B258" s="16">
        <f>SUMIF('Grade 3 Boys'!G:G, 'Individual Points Summary'!A258, 'Grade 3 Boys'!F:F)</f>
        <v>108</v>
      </c>
      <c r="C258" s="30" t="str">
        <f>IF(D258 =E$2, RANK(B258, B$133:B$221, 1), "")</f>
        <v/>
      </c>
      <c r="D258" s="30">
        <f>COUNTIF('Grade 3 Boys'!G:G, 'Individual Points Summary'!A258)</f>
        <v>1</v>
      </c>
    </row>
    <row r="259" spans="1:4" ht="15" hidden="1" x14ac:dyDescent="0.25">
      <c r="A259" s="81" t="s">
        <v>2062</v>
      </c>
      <c r="B259" s="16">
        <f>SUMIF('Grade 3 Boys'!G:G, 'Individual Points Summary'!A259, 'Grade 3 Boys'!F:F)</f>
        <v>111</v>
      </c>
      <c r="C259" s="30" t="str">
        <f>IF(D259 =E$2, RANK(B259, B$133:B$221, 1), "")</f>
        <v/>
      </c>
      <c r="D259" s="30">
        <f>COUNTIF('Grade 3 Boys'!G:G, 'Individual Points Summary'!A259)</f>
        <v>1</v>
      </c>
    </row>
    <row r="260" spans="1:4" ht="15" hidden="1" x14ac:dyDescent="0.25">
      <c r="A260" s="81" t="s">
        <v>2039</v>
      </c>
      <c r="B260" s="16">
        <f>SUMIF('Grade 3 Boys'!G:G, 'Individual Points Summary'!A260, 'Grade 3 Boys'!F:F)</f>
        <v>113</v>
      </c>
      <c r="C260" s="30" t="str">
        <f>IF(D260 =E$2, RANK(B260, B$133:B$221, 1), "")</f>
        <v/>
      </c>
      <c r="D260" s="30">
        <f>COUNTIF('Grade 3 Boys'!G:G, 'Individual Points Summary'!A260)</f>
        <v>1</v>
      </c>
    </row>
    <row r="261" spans="1:4" ht="15" hidden="1" x14ac:dyDescent="0.25">
      <c r="A261" s="81" t="s">
        <v>2022</v>
      </c>
      <c r="B261" s="16">
        <f>SUMIF('Grade 3 Boys'!G:G, 'Individual Points Summary'!A261, 'Grade 3 Boys'!F:F)</f>
        <v>114</v>
      </c>
      <c r="C261" s="30" t="str">
        <f>IF(D261 =E$2, RANK(B261, B$133:B$221, 1), "")</f>
        <v/>
      </c>
      <c r="D261" s="30">
        <f>COUNTIF('Grade 3 Boys'!G:G, 'Individual Points Summary'!A261)</f>
        <v>1</v>
      </c>
    </row>
    <row r="262" spans="1:4" ht="15" hidden="1" x14ac:dyDescent="0.25">
      <c r="A262" s="81" t="s">
        <v>2070</v>
      </c>
      <c r="B262" s="16">
        <f>SUMIF('Grade 3 Boys'!G:G, 'Individual Points Summary'!A262, 'Grade 3 Boys'!F:F)</f>
        <v>115</v>
      </c>
      <c r="C262" s="30" t="str">
        <f>IF(D262 =E$2, RANK(B262, B$133:B$221, 1), "")</f>
        <v/>
      </c>
      <c r="D262" s="30">
        <f>COUNTIF('Grade 3 Boys'!G:G, 'Individual Points Summary'!A262)</f>
        <v>1</v>
      </c>
    </row>
    <row r="263" spans="1:4" ht="15" hidden="1" x14ac:dyDescent="0.25">
      <c r="A263" s="81" t="s">
        <v>2046</v>
      </c>
      <c r="B263" s="16">
        <f>SUMIF('Grade 3 Boys'!G:G, 'Individual Points Summary'!A263, 'Grade 3 Boys'!F:F)</f>
        <v>116</v>
      </c>
      <c r="C263" s="30" t="str">
        <f>IF(D263 =E$2, RANK(B263, B$133:B$221, 1), "")</f>
        <v/>
      </c>
      <c r="D263" s="30">
        <f>COUNTIF('Grade 3 Boys'!G:G, 'Individual Points Summary'!A263)</f>
        <v>1</v>
      </c>
    </row>
    <row r="264" spans="1:4" x14ac:dyDescent="0.2">
      <c r="A264" s="25" t="s">
        <v>17</v>
      </c>
    </row>
    <row r="265" spans="1:4" x14ac:dyDescent="0.2">
      <c r="A265" s="25"/>
    </row>
    <row r="267" spans="1:4" ht="18" x14ac:dyDescent="0.25">
      <c r="A267" s="8" t="s">
        <v>15</v>
      </c>
    </row>
    <row r="268" spans="1:4" ht="15" x14ac:dyDescent="0.25">
      <c r="A268" s="82" t="s">
        <v>2357</v>
      </c>
      <c r="B268" s="16">
        <f>SUMIF('Grade 4 Girls'!G:G, 'Individual Points Summary'!A268, 'Grade 4 Girls'!F:F)</f>
        <v>5</v>
      </c>
      <c r="C268" s="30">
        <f>IF(D268 =E$2, RANK(B268, B$268:B$355, 1), "")</f>
        <v>1</v>
      </c>
      <c r="D268" s="30">
        <f>COUNTIF('Grade 4 Girls'!G:G, 'Individual Points Summary'!A268)</f>
        <v>3</v>
      </c>
    </row>
    <row r="269" spans="1:4" ht="15" x14ac:dyDescent="0.25">
      <c r="A269" s="82" t="s">
        <v>2212</v>
      </c>
      <c r="B269" s="16">
        <f>SUMIF('Grade 4 Girls'!G:G, 'Individual Points Summary'!A269, 'Grade 4 Girls'!F:F)</f>
        <v>6</v>
      </c>
      <c r="C269" s="30">
        <f t="shared" ref="C269:C332" si="9">IF(D269 =E$2, RANK(B269, B$268:B$355, 1), "")</f>
        <v>2</v>
      </c>
      <c r="D269" s="30">
        <f>COUNTIF('Grade 4 Girls'!G:G, 'Individual Points Summary'!A269)</f>
        <v>3</v>
      </c>
    </row>
    <row r="270" spans="1:4" ht="15" x14ac:dyDescent="0.25">
      <c r="A270" s="82" t="s">
        <v>2144</v>
      </c>
      <c r="B270" s="16">
        <f>SUMIF('Grade 4 Girls'!G:G, 'Individual Points Summary'!A270, 'Grade 4 Girls'!F:F)</f>
        <v>12</v>
      </c>
      <c r="C270" s="30">
        <f t="shared" si="9"/>
        <v>3</v>
      </c>
      <c r="D270" s="30">
        <f>COUNTIF('Grade 4 Girls'!G:G, 'Individual Points Summary'!A270)</f>
        <v>3</v>
      </c>
    </row>
    <row r="271" spans="1:4" ht="15" x14ac:dyDescent="0.25">
      <c r="A271" s="82" t="s">
        <v>2335</v>
      </c>
      <c r="B271" s="16">
        <f>SUMIF('Grade 4 Girls'!G:G, 'Individual Points Summary'!A271, 'Grade 4 Girls'!F:F)</f>
        <v>13</v>
      </c>
      <c r="C271" s="30">
        <f t="shared" si="9"/>
        <v>4</v>
      </c>
      <c r="D271" s="30">
        <f>COUNTIF('Grade 4 Girls'!G:G, 'Individual Points Summary'!A271)</f>
        <v>3</v>
      </c>
    </row>
    <row r="272" spans="1:4" ht="15" x14ac:dyDescent="0.25">
      <c r="A272" s="82" t="s">
        <v>2294</v>
      </c>
      <c r="B272" s="16">
        <f>SUMIF('Grade 4 Girls'!G:G, 'Individual Points Summary'!A272, 'Grade 4 Girls'!F:F)</f>
        <v>14</v>
      </c>
      <c r="C272" s="30">
        <f t="shared" si="9"/>
        <v>5</v>
      </c>
      <c r="D272" s="30">
        <f>COUNTIF('Grade 4 Girls'!G:G, 'Individual Points Summary'!A272)</f>
        <v>3</v>
      </c>
    </row>
    <row r="273" spans="1:4" ht="15" x14ac:dyDescent="0.25">
      <c r="A273" s="82" t="s">
        <v>2324</v>
      </c>
      <c r="B273" s="16">
        <f>SUMIF('Grade 4 Girls'!G:G, 'Individual Points Summary'!A273, 'Grade 4 Girls'!F:F)</f>
        <v>24</v>
      </c>
      <c r="C273" s="30">
        <f t="shared" si="9"/>
        <v>6</v>
      </c>
      <c r="D273" s="30">
        <f>COUNTIF('Grade 4 Girls'!G:G, 'Individual Points Summary'!A273)</f>
        <v>3</v>
      </c>
    </row>
    <row r="274" spans="1:4" ht="15" x14ac:dyDescent="0.25">
      <c r="A274" s="82" t="s">
        <v>2167</v>
      </c>
      <c r="B274" s="16">
        <f>SUMIF('Grade 4 Girls'!G:G, 'Individual Points Summary'!A274, 'Grade 4 Girls'!F:F)</f>
        <v>32</v>
      </c>
      <c r="C274" s="30">
        <f t="shared" si="9"/>
        <v>7</v>
      </c>
      <c r="D274" s="30">
        <f>COUNTIF('Grade 4 Girls'!G:G, 'Individual Points Summary'!A274)</f>
        <v>3</v>
      </c>
    </row>
    <row r="275" spans="1:4" ht="15" x14ac:dyDescent="0.25">
      <c r="A275" s="82" t="s">
        <v>2330</v>
      </c>
      <c r="B275" s="16">
        <f>SUMIF('Grade 4 Girls'!G:G, 'Individual Points Summary'!A275, 'Grade 4 Girls'!F:F)</f>
        <v>34</v>
      </c>
      <c r="C275" s="30">
        <f t="shared" si="9"/>
        <v>8</v>
      </c>
      <c r="D275" s="30">
        <f>COUNTIF('Grade 4 Girls'!G:G, 'Individual Points Summary'!A275)</f>
        <v>3</v>
      </c>
    </row>
    <row r="276" spans="1:4" ht="15" x14ac:dyDescent="0.25">
      <c r="A276" s="82" t="s">
        <v>2296</v>
      </c>
      <c r="B276" s="16">
        <f>SUMIF('Grade 4 Girls'!G:G, 'Individual Points Summary'!A276, 'Grade 4 Girls'!F:F)</f>
        <v>44</v>
      </c>
      <c r="C276" s="30">
        <f t="shared" si="9"/>
        <v>9</v>
      </c>
      <c r="D276" s="30">
        <f>COUNTIF('Grade 4 Girls'!G:G, 'Individual Points Summary'!A276)</f>
        <v>3</v>
      </c>
    </row>
    <row r="277" spans="1:4" ht="15" x14ac:dyDescent="0.25">
      <c r="A277" s="82" t="s">
        <v>2219</v>
      </c>
      <c r="B277" s="16">
        <f>SUMIF('Grade 4 Girls'!G:G, 'Individual Points Summary'!A277, 'Grade 4 Girls'!F:F)</f>
        <v>46</v>
      </c>
      <c r="C277" s="30">
        <f t="shared" si="9"/>
        <v>10</v>
      </c>
      <c r="D277" s="30">
        <f>COUNTIF('Grade 4 Girls'!G:G, 'Individual Points Summary'!A277)</f>
        <v>3</v>
      </c>
    </row>
    <row r="278" spans="1:4" ht="15" hidden="1" x14ac:dyDescent="0.25">
      <c r="A278" s="82" t="s">
        <v>2356</v>
      </c>
      <c r="B278" s="16">
        <f>SUMIF('Grade 4 Girls'!G:G, 'Individual Points Summary'!A278, 'Grade 4 Girls'!F:F)</f>
        <v>49</v>
      </c>
      <c r="C278" s="30">
        <f t="shared" si="9"/>
        <v>11</v>
      </c>
      <c r="D278" s="30">
        <f>COUNTIF('Grade 4 Girls'!G:G, 'Individual Points Summary'!A278)</f>
        <v>3</v>
      </c>
    </row>
    <row r="279" spans="1:4" ht="15" hidden="1" x14ac:dyDescent="0.25">
      <c r="A279" s="82" t="s">
        <v>2372</v>
      </c>
      <c r="B279" s="16">
        <f>SUMIF('Grade 4 Girls'!G:G, 'Individual Points Summary'!A279, 'Grade 4 Girls'!F:F)</f>
        <v>59</v>
      </c>
      <c r="C279" s="30">
        <f t="shared" si="9"/>
        <v>12</v>
      </c>
      <c r="D279" s="30">
        <f>COUNTIF('Grade 4 Girls'!G:G, 'Individual Points Summary'!A279)</f>
        <v>3</v>
      </c>
    </row>
    <row r="280" spans="1:4" ht="15" hidden="1" x14ac:dyDescent="0.25">
      <c r="A280" s="82" t="s">
        <v>2183</v>
      </c>
      <c r="B280" s="16">
        <f>SUMIF('Grade 4 Girls'!G:G, 'Individual Points Summary'!A280, 'Grade 4 Girls'!F:F)</f>
        <v>74</v>
      </c>
      <c r="C280" s="30">
        <f t="shared" si="9"/>
        <v>13</v>
      </c>
      <c r="D280" s="30">
        <f>COUNTIF('Grade 4 Girls'!G:G, 'Individual Points Summary'!A280)</f>
        <v>3</v>
      </c>
    </row>
    <row r="281" spans="1:4" ht="15" hidden="1" x14ac:dyDescent="0.25">
      <c r="A281" s="82" t="s">
        <v>2190</v>
      </c>
      <c r="B281" s="16">
        <f>SUMIF('Grade 4 Girls'!G:G, 'Individual Points Summary'!A281, 'Grade 4 Girls'!F:F)</f>
        <v>80</v>
      </c>
      <c r="C281" s="30">
        <f t="shared" si="9"/>
        <v>14</v>
      </c>
      <c r="D281" s="30">
        <f>COUNTIF('Grade 4 Girls'!G:G, 'Individual Points Summary'!A281)</f>
        <v>3</v>
      </c>
    </row>
    <row r="282" spans="1:4" ht="15" hidden="1" x14ac:dyDescent="0.25">
      <c r="A282" s="82" t="s">
        <v>2397</v>
      </c>
      <c r="B282" s="16">
        <f>SUMIF('Grade 4 Girls'!G:G, 'Individual Points Summary'!A282, 'Grade 4 Girls'!F:F)</f>
        <v>93</v>
      </c>
      <c r="C282" s="30">
        <f t="shared" si="9"/>
        <v>15</v>
      </c>
      <c r="D282" s="30">
        <f>COUNTIF('Grade 4 Girls'!G:G, 'Individual Points Summary'!A282)</f>
        <v>3</v>
      </c>
    </row>
    <row r="283" spans="1:4" ht="15" hidden="1" x14ac:dyDescent="0.25">
      <c r="A283" s="82" t="s">
        <v>2416</v>
      </c>
      <c r="B283" s="16">
        <f>SUMIF('Grade 4 Girls'!G:G, 'Individual Points Summary'!A283, 'Grade 4 Girls'!F:F)</f>
        <v>95</v>
      </c>
      <c r="C283" s="30">
        <f t="shared" si="9"/>
        <v>16</v>
      </c>
      <c r="D283" s="30">
        <f>COUNTIF('Grade 4 Girls'!G:G, 'Individual Points Summary'!A283)</f>
        <v>3</v>
      </c>
    </row>
    <row r="284" spans="1:4" ht="15" hidden="1" x14ac:dyDescent="0.25">
      <c r="A284" s="82" t="s">
        <v>2206</v>
      </c>
      <c r="B284" s="16">
        <f>SUMIF('Grade 4 Girls'!G:G, 'Individual Points Summary'!A284, 'Grade 4 Girls'!F:F)</f>
        <v>96</v>
      </c>
      <c r="C284" s="30">
        <f t="shared" si="9"/>
        <v>17</v>
      </c>
      <c r="D284" s="30">
        <f>COUNTIF('Grade 4 Girls'!G:G, 'Individual Points Summary'!A284)</f>
        <v>3</v>
      </c>
    </row>
    <row r="285" spans="1:4" ht="15" hidden="1" x14ac:dyDescent="0.25">
      <c r="A285" s="82" t="s">
        <v>2290</v>
      </c>
      <c r="B285" s="16">
        <f>SUMIF('Grade 4 Girls'!G:G, 'Individual Points Summary'!A285, 'Grade 4 Girls'!F:F)</f>
        <v>106</v>
      </c>
      <c r="C285" s="30">
        <f t="shared" si="9"/>
        <v>18</v>
      </c>
      <c r="D285" s="30">
        <f>COUNTIF('Grade 4 Girls'!G:G, 'Individual Points Summary'!A285)</f>
        <v>3</v>
      </c>
    </row>
    <row r="286" spans="1:4" ht="15" hidden="1" x14ac:dyDescent="0.25">
      <c r="A286" s="82" t="s">
        <v>2360</v>
      </c>
      <c r="B286" s="16">
        <f>SUMIF('Grade 4 Girls'!G:G, 'Individual Points Summary'!A286, 'Grade 4 Girls'!F:F)</f>
        <v>107</v>
      </c>
      <c r="C286" s="30">
        <f t="shared" si="9"/>
        <v>19</v>
      </c>
      <c r="D286" s="30">
        <f>COUNTIF('Grade 4 Girls'!G:G, 'Individual Points Summary'!A286)</f>
        <v>3</v>
      </c>
    </row>
    <row r="287" spans="1:4" ht="15" hidden="1" x14ac:dyDescent="0.25">
      <c r="A287" s="82" t="s">
        <v>2157</v>
      </c>
      <c r="B287" s="16">
        <f>SUMIF('Grade 4 Girls'!G:G, 'Individual Points Summary'!A287, 'Grade 4 Girls'!F:F)</f>
        <v>112</v>
      </c>
      <c r="C287" s="30">
        <f t="shared" si="9"/>
        <v>20</v>
      </c>
      <c r="D287" s="30">
        <f>COUNTIF('Grade 4 Girls'!G:G, 'Individual Points Summary'!A287)</f>
        <v>3</v>
      </c>
    </row>
    <row r="288" spans="1:4" ht="15" hidden="1" x14ac:dyDescent="0.25">
      <c r="A288" s="82" t="s">
        <v>2338</v>
      </c>
      <c r="B288" s="16">
        <f>SUMIF('Grade 4 Girls'!G:G, 'Individual Points Summary'!A288, 'Grade 4 Girls'!F:F)</f>
        <v>112</v>
      </c>
      <c r="C288" s="30">
        <f t="shared" si="9"/>
        <v>20</v>
      </c>
      <c r="D288" s="30">
        <f>COUNTIF('Grade 4 Girls'!G:G, 'Individual Points Summary'!A288)</f>
        <v>3</v>
      </c>
    </row>
    <row r="289" spans="1:4" ht="15" hidden="1" x14ac:dyDescent="0.25">
      <c r="A289" s="82" t="s">
        <v>2243</v>
      </c>
      <c r="B289" s="16">
        <f>SUMIF('Grade 4 Girls'!G:G, 'Individual Points Summary'!A289, 'Grade 4 Girls'!F:F)</f>
        <v>115</v>
      </c>
      <c r="C289" s="30">
        <f t="shared" si="9"/>
        <v>22</v>
      </c>
      <c r="D289" s="30">
        <f>COUNTIF('Grade 4 Girls'!G:G, 'Individual Points Summary'!A289)</f>
        <v>3</v>
      </c>
    </row>
    <row r="290" spans="1:4" ht="15" hidden="1" x14ac:dyDescent="0.25">
      <c r="A290" s="82" t="s">
        <v>2242</v>
      </c>
      <c r="B290" s="16">
        <f>SUMIF('Grade 4 Girls'!G:G, 'Individual Points Summary'!A290, 'Grade 4 Girls'!F:F)</f>
        <v>124</v>
      </c>
      <c r="C290" s="30">
        <f t="shared" si="9"/>
        <v>23</v>
      </c>
      <c r="D290" s="30">
        <f>COUNTIF('Grade 4 Girls'!G:G, 'Individual Points Summary'!A290)</f>
        <v>3</v>
      </c>
    </row>
    <row r="291" spans="1:4" ht="15" hidden="1" x14ac:dyDescent="0.25">
      <c r="A291" s="82" t="s">
        <v>2174</v>
      </c>
      <c r="B291" s="16">
        <f>SUMIF('Grade 4 Girls'!G:G, 'Individual Points Summary'!A291, 'Grade 4 Girls'!F:F)</f>
        <v>131</v>
      </c>
      <c r="C291" s="30">
        <f t="shared" si="9"/>
        <v>24</v>
      </c>
      <c r="D291" s="30">
        <f>COUNTIF('Grade 4 Girls'!G:G, 'Individual Points Summary'!A291)</f>
        <v>3</v>
      </c>
    </row>
    <row r="292" spans="1:4" ht="15" hidden="1" x14ac:dyDescent="0.25">
      <c r="A292" s="82" t="s">
        <v>2238</v>
      </c>
      <c r="B292" s="16">
        <f>SUMIF('Grade 4 Girls'!G:G, 'Individual Points Summary'!A292, 'Grade 4 Girls'!F:F)</f>
        <v>137</v>
      </c>
      <c r="C292" s="30">
        <f t="shared" si="9"/>
        <v>25</v>
      </c>
      <c r="D292" s="30">
        <f>COUNTIF('Grade 4 Girls'!G:G, 'Individual Points Summary'!A292)</f>
        <v>3</v>
      </c>
    </row>
    <row r="293" spans="1:4" ht="15" hidden="1" x14ac:dyDescent="0.25">
      <c r="A293" s="82" t="s">
        <v>2181</v>
      </c>
      <c r="B293" s="16">
        <f>SUMIF('Grade 4 Girls'!G:G, 'Individual Points Summary'!A293, 'Grade 4 Girls'!F:F)</f>
        <v>145</v>
      </c>
      <c r="C293" s="30">
        <f t="shared" si="9"/>
        <v>26</v>
      </c>
      <c r="D293" s="30">
        <f>COUNTIF('Grade 4 Girls'!G:G, 'Individual Points Summary'!A293)</f>
        <v>3</v>
      </c>
    </row>
    <row r="294" spans="1:4" ht="15" hidden="1" x14ac:dyDescent="0.25">
      <c r="A294" s="82" t="s">
        <v>2230</v>
      </c>
      <c r="B294" s="16">
        <f>SUMIF('Grade 4 Girls'!G:G, 'Individual Points Summary'!A294, 'Grade 4 Girls'!F:F)</f>
        <v>157</v>
      </c>
      <c r="C294" s="30">
        <f t="shared" si="9"/>
        <v>27</v>
      </c>
      <c r="D294" s="30">
        <f>COUNTIF('Grade 4 Girls'!G:G, 'Individual Points Summary'!A294)</f>
        <v>3</v>
      </c>
    </row>
    <row r="295" spans="1:4" ht="15" hidden="1" x14ac:dyDescent="0.25">
      <c r="A295" s="82" t="s">
        <v>2359</v>
      </c>
      <c r="B295" s="16">
        <f>SUMIF('Grade 4 Girls'!G:G, 'Individual Points Summary'!A295, 'Grade 4 Girls'!F:F)</f>
        <v>159</v>
      </c>
      <c r="C295" s="30">
        <f t="shared" si="9"/>
        <v>28</v>
      </c>
      <c r="D295" s="30">
        <f>COUNTIF('Grade 4 Girls'!G:G, 'Individual Points Summary'!A295)</f>
        <v>3</v>
      </c>
    </row>
    <row r="296" spans="1:4" ht="15" hidden="1" x14ac:dyDescent="0.25">
      <c r="A296" s="82" t="s">
        <v>2347</v>
      </c>
      <c r="B296" s="16">
        <f>SUMIF('Grade 4 Girls'!G:G, 'Individual Points Summary'!A296, 'Grade 4 Girls'!F:F)</f>
        <v>166</v>
      </c>
      <c r="C296" s="30">
        <f t="shared" si="9"/>
        <v>29</v>
      </c>
      <c r="D296" s="30">
        <f>COUNTIF('Grade 4 Girls'!G:G, 'Individual Points Summary'!A296)</f>
        <v>3</v>
      </c>
    </row>
    <row r="297" spans="1:4" ht="15" hidden="1" x14ac:dyDescent="0.25">
      <c r="A297" s="82" t="s">
        <v>2363</v>
      </c>
      <c r="B297" s="16">
        <f>SUMIF('Grade 4 Girls'!G:G, 'Individual Points Summary'!A297, 'Grade 4 Girls'!F:F)</f>
        <v>175</v>
      </c>
      <c r="C297" s="30">
        <f t="shared" si="9"/>
        <v>30</v>
      </c>
      <c r="D297" s="30">
        <f>COUNTIF('Grade 4 Girls'!G:G, 'Individual Points Summary'!A297)</f>
        <v>3</v>
      </c>
    </row>
    <row r="298" spans="1:4" ht="15" hidden="1" x14ac:dyDescent="0.25">
      <c r="A298" s="82" t="s">
        <v>2196</v>
      </c>
      <c r="B298" s="16">
        <f>SUMIF('Grade 4 Girls'!G:G, 'Individual Points Summary'!A298, 'Grade 4 Girls'!F:F)</f>
        <v>178</v>
      </c>
      <c r="C298" s="30">
        <f t="shared" si="9"/>
        <v>31</v>
      </c>
      <c r="D298" s="30">
        <f>COUNTIF('Grade 4 Girls'!G:G, 'Individual Points Summary'!A298)</f>
        <v>3</v>
      </c>
    </row>
    <row r="299" spans="1:4" ht="15" hidden="1" x14ac:dyDescent="0.25">
      <c r="A299" s="82" t="s">
        <v>2204</v>
      </c>
      <c r="B299" s="16">
        <f>SUMIF('Grade 4 Girls'!G:G, 'Individual Points Summary'!A299, 'Grade 4 Girls'!F:F)</f>
        <v>183</v>
      </c>
      <c r="C299" s="30">
        <f t="shared" si="9"/>
        <v>32</v>
      </c>
      <c r="D299" s="30">
        <f>COUNTIF('Grade 4 Girls'!G:G, 'Individual Points Summary'!A299)</f>
        <v>3</v>
      </c>
    </row>
    <row r="300" spans="1:4" ht="15" hidden="1" x14ac:dyDescent="0.25">
      <c r="A300" s="82" t="s">
        <v>2158</v>
      </c>
      <c r="B300" s="16">
        <f>SUMIF('Grade 4 Girls'!G:G, 'Individual Points Summary'!A300, 'Grade 4 Girls'!F:F)</f>
        <v>189</v>
      </c>
      <c r="C300" s="30">
        <f t="shared" si="9"/>
        <v>33</v>
      </c>
      <c r="D300" s="30">
        <f>COUNTIF('Grade 4 Girls'!G:G, 'Individual Points Summary'!A300)</f>
        <v>3</v>
      </c>
    </row>
    <row r="301" spans="1:4" ht="15" hidden="1" x14ac:dyDescent="0.25">
      <c r="A301" s="82" t="s">
        <v>2341</v>
      </c>
      <c r="B301" s="16">
        <f>SUMIF('Grade 4 Girls'!G:G, 'Individual Points Summary'!A301, 'Grade 4 Girls'!F:F)</f>
        <v>189</v>
      </c>
      <c r="C301" s="30">
        <f t="shared" si="9"/>
        <v>33</v>
      </c>
      <c r="D301" s="30">
        <f>COUNTIF('Grade 4 Girls'!G:G, 'Individual Points Summary'!A301)</f>
        <v>3</v>
      </c>
    </row>
    <row r="302" spans="1:4" ht="15" hidden="1" x14ac:dyDescent="0.25">
      <c r="A302" s="82" t="s">
        <v>2297</v>
      </c>
      <c r="B302" s="16">
        <f>SUMIF('Grade 4 Girls'!G:G, 'Individual Points Summary'!A302, 'Grade 4 Girls'!F:F)</f>
        <v>192</v>
      </c>
      <c r="C302" s="30">
        <f t="shared" si="9"/>
        <v>35</v>
      </c>
      <c r="D302" s="30">
        <f>COUNTIF('Grade 4 Girls'!G:G, 'Individual Points Summary'!A302)</f>
        <v>3</v>
      </c>
    </row>
    <row r="303" spans="1:4" ht="15" hidden="1" x14ac:dyDescent="0.25">
      <c r="A303" s="82" t="s">
        <v>2217</v>
      </c>
      <c r="B303" s="16">
        <f>SUMIF('Grade 4 Girls'!G:G, 'Individual Points Summary'!A303, 'Grade 4 Girls'!F:F)</f>
        <v>197</v>
      </c>
      <c r="C303" s="30">
        <f t="shared" si="9"/>
        <v>36</v>
      </c>
      <c r="D303" s="30">
        <f>COUNTIF('Grade 4 Girls'!G:G, 'Individual Points Summary'!A303)</f>
        <v>3</v>
      </c>
    </row>
    <row r="304" spans="1:4" ht="15" hidden="1" x14ac:dyDescent="0.25">
      <c r="A304" s="82" t="s">
        <v>2253</v>
      </c>
      <c r="B304" s="16">
        <f>SUMIF('Grade 4 Girls'!G:G, 'Individual Points Summary'!A304, 'Grade 4 Girls'!F:F)</f>
        <v>197</v>
      </c>
      <c r="C304" s="30">
        <f t="shared" si="9"/>
        <v>36</v>
      </c>
      <c r="D304" s="30">
        <f>COUNTIF('Grade 4 Girls'!G:G, 'Individual Points Summary'!A304)</f>
        <v>3</v>
      </c>
    </row>
    <row r="305" spans="1:4" ht="15" hidden="1" x14ac:dyDescent="0.25">
      <c r="A305" s="82" t="s">
        <v>2266</v>
      </c>
      <c r="B305" s="16">
        <f>SUMIF('Grade 4 Girls'!G:G, 'Individual Points Summary'!A305, 'Grade 4 Girls'!F:F)</f>
        <v>199</v>
      </c>
      <c r="C305" s="30">
        <f t="shared" si="9"/>
        <v>38</v>
      </c>
      <c r="D305" s="30">
        <f>COUNTIF('Grade 4 Girls'!G:G, 'Individual Points Summary'!A305)</f>
        <v>3</v>
      </c>
    </row>
    <row r="306" spans="1:4" ht="15" hidden="1" x14ac:dyDescent="0.25">
      <c r="A306" s="82" t="s">
        <v>2199</v>
      </c>
      <c r="B306" s="16">
        <f>SUMIF('Grade 4 Girls'!G:G, 'Individual Points Summary'!A306, 'Grade 4 Girls'!F:F)</f>
        <v>206</v>
      </c>
      <c r="C306" s="30">
        <f t="shared" si="9"/>
        <v>39</v>
      </c>
      <c r="D306" s="30">
        <f>COUNTIF('Grade 4 Girls'!G:G, 'Individual Points Summary'!A306)</f>
        <v>3</v>
      </c>
    </row>
    <row r="307" spans="1:4" ht="15" hidden="1" x14ac:dyDescent="0.25">
      <c r="A307" s="82" t="s">
        <v>2224</v>
      </c>
      <c r="B307" s="16">
        <f>SUMIF('Grade 4 Girls'!G:G, 'Individual Points Summary'!A307, 'Grade 4 Girls'!F:F)</f>
        <v>210</v>
      </c>
      <c r="C307" s="30">
        <f t="shared" si="9"/>
        <v>40</v>
      </c>
      <c r="D307" s="30">
        <f>COUNTIF('Grade 4 Girls'!G:G, 'Individual Points Summary'!A307)</f>
        <v>3</v>
      </c>
    </row>
    <row r="308" spans="1:4" ht="15" hidden="1" x14ac:dyDescent="0.25">
      <c r="A308" s="82" t="s">
        <v>2331</v>
      </c>
      <c r="B308" s="16">
        <f>SUMIF('Grade 4 Girls'!G:G, 'Individual Points Summary'!A308, 'Grade 4 Girls'!F:F)</f>
        <v>211</v>
      </c>
      <c r="C308" s="30">
        <f t="shared" si="9"/>
        <v>41</v>
      </c>
      <c r="D308" s="30">
        <f>COUNTIF('Grade 4 Girls'!G:G, 'Individual Points Summary'!A308)</f>
        <v>3</v>
      </c>
    </row>
    <row r="309" spans="1:4" ht="15" hidden="1" x14ac:dyDescent="0.25">
      <c r="A309" s="82" t="s">
        <v>2392</v>
      </c>
      <c r="B309" s="16">
        <f>SUMIF('Grade 4 Girls'!G:G, 'Individual Points Summary'!A309, 'Grade 4 Girls'!F:F)</f>
        <v>238</v>
      </c>
      <c r="C309" s="30">
        <f t="shared" si="9"/>
        <v>42</v>
      </c>
      <c r="D309" s="30">
        <f>COUNTIF('Grade 4 Girls'!G:G, 'Individual Points Summary'!A309)</f>
        <v>3</v>
      </c>
    </row>
    <row r="310" spans="1:4" ht="15" hidden="1" x14ac:dyDescent="0.25">
      <c r="A310" s="82" t="s">
        <v>2287</v>
      </c>
      <c r="B310" s="16">
        <f>SUMIF('Grade 4 Girls'!G:G, 'Individual Points Summary'!A310, 'Grade 4 Girls'!F:F)</f>
        <v>242</v>
      </c>
      <c r="C310" s="30">
        <f t="shared" si="9"/>
        <v>43</v>
      </c>
      <c r="D310" s="30">
        <f>COUNTIF('Grade 4 Girls'!G:G, 'Individual Points Summary'!A310)</f>
        <v>3</v>
      </c>
    </row>
    <row r="311" spans="1:4" ht="15" hidden="1" x14ac:dyDescent="0.25">
      <c r="A311" s="82" t="s">
        <v>2177</v>
      </c>
      <c r="B311" s="16">
        <f>SUMIF('Grade 4 Girls'!G:G, 'Individual Points Summary'!A311, 'Grade 4 Girls'!F:F)</f>
        <v>255</v>
      </c>
      <c r="C311" s="30">
        <f t="shared" si="9"/>
        <v>44</v>
      </c>
      <c r="D311" s="30">
        <f>COUNTIF('Grade 4 Girls'!G:G, 'Individual Points Summary'!A311)</f>
        <v>3</v>
      </c>
    </row>
    <row r="312" spans="1:4" ht="15" hidden="1" x14ac:dyDescent="0.25">
      <c r="A312" s="82" t="s">
        <v>2406</v>
      </c>
      <c r="B312" s="16">
        <f>SUMIF('Grade 4 Girls'!G:G, 'Individual Points Summary'!A312, 'Grade 4 Girls'!F:F)</f>
        <v>256</v>
      </c>
      <c r="C312" s="30">
        <f t="shared" si="9"/>
        <v>45</v>
      </c>
      <c r="D312" s="30">
        <f>COUNTIF('Grade 4 Girls'!G:G, 'Individual Points Summary'!A312)</f>
        <v>3</v>
      </c>
    </row>
    <row r="313" spans="1:4" ht="15" hidden="1" x14ac:dyDescent="0.25">
      <c r="A313" s="82" t="s">
        <v>2373</v>
      </c>
      <c r="B313" s="16">
        <f>SUMIF('Grade 4 Girls'!G:G, 'Individual Points Summary'!A313, 'Grade 4 Girls'!F:F)</f>
        <v>265</v>
      </c>
      <c r="C313" s="30">
        <f t="shared" si="9"/>
        <v>46</v>
      </c>
      <c r="D313" s="30">
        <f>COUNTIF('Grade 4 Girls'!G:G, 'Individual Points Summary'!A313)</f>
        <v>3</v>
      </c>
    </row>
    <row r="314" spans="1:4" ht="15" hidden="1" x14ac:dyDescent="0.25">
      <c r="A314" s="82" t="s">
        <v>2153</v>
      </c>
      <c r="B314" s="16">
        <f>SUMIF('Grade 4 Girls'!G:G, 'Individual Points Summary'!A314, 'Grade 4 Girls'!F:F)</f>
        <v>266</v>
      </c>
      <c r="C314" s="30">
        <f t="shared" si="9"/>
        <v>47</v>
      </c>
      <c r="D314" s="30">
        <f>COUNTIF('Grade 4 Girls'!G:G, 'Individual Points Summary'!A314)</f>
        <v>3</v>
      </c>
    </row>
    <row r="315" spans="1:4" ht="15" hidden="1" x14ac:dyDescent="0.25">
      <c r="A315" s="82" t="s">
        <v>2380</v>
      </c>
      <c r="B315" s="16">
        <f>SUMIF('Grade 4 Girls'!G:G, 'Individual Points Summary'!A315, 'Grade 4 Girls'!F:F)</f>
        <v>282</v>
      </c>
      <c r="C315" s="30">
        <f t="shared" si="9"/>
        <v>48</v>
      </c>
      <c r="D315" s="30">
        <f>COUNTIF('Grade 4 Girls'!G:G, 'Individual Points Summary'!A315)</f>
        <v>3</v>
      </c>
    </row>
    <row r="316" spans="1:4" ht="15" hidden="1" x14ac:dyDescent="0.25">
      <c r="A316" s="82" t="s">
        <v>2328</v>
      </c>
      <c r="B316" s="16">
        <f>SUMIF('Grade 4 Girls'!G:G, 'Individual Points Summary'!A316, 'Grade 4 Girls'!F:F)</f>
        <v>284</v>
      </c>
      <c r="C316" s="30">
        <f t="shared" si="9"/>
        <v>49</v>
      </c>
      <c r="D316" s="30">
        <f>COUNTIF('Grade 4 Girls'!G:G, 'Individual Points Summary'!A316)</f>
        <v>3</v>
      </c>
    </row>
    <row r="317" spans="1:4" ht="15" hidden="1" x14ac:dyDescent="0.25">
      <c r="A317" s="82" t="s">
        <v>2262</v>
      </c>
      <c r="B317" s="16">
        <f>SUMIF('Grade 4 Girls'!G:G, 'Individual Points Summary'!A317, 'Grade 4 Girls'!F:F)</f>
        <v>286</v>
      </c>
      <c r="C317" s="30">
        <f t="shared" si="9"/>
        <v>50</v>
      </c>
      <c r="D317" s="30">
        <f>COUNTIF('Grade 4 Girls'!G:G, 'Individual Points Summary'!A317)</f>
        <v>3</v>
      </c>
    </row>
    <row r="318" spans="1:4" ht="15" hidden="1" x14ac:dyDescent="0.25">
      <c r="A318" s="82" t="s">
        <v>2413</v>
      </c>
      <c r="B318" s="16">
        <f>SUMIF('Grade 4 Girls'!G:G, 'Individual Points Summary'!A318, 'Grade 4 Girls'!F:F)</f>
        <v>290</v>
      </c>
      <c r="C318" s="30">
        <f t="shared" si="9"/>
        <v>51</v>
      </c>
      <c r="D318" s="30">
        <f>COUNTIF('Grade 4 Girls'!G:G, 'Individual Points Summary'!A318)</f>
        <v>3</v>
      </c>
    </row>
    <row r="319" spans="1:4" ht="15" hidden="1" x14ac:dyDescent="0.25">
      <c r="A319" s="82" t="s">
        <v>2291</v>
      </c>
      <c r="B319" s="16">
        <f>SUMIF('Grade 4 Girls'!G:G, 'Individual Points Summary'!A319, 'Grade 4 Girls'!F:F)</f>
        <v>291</v>
      </c>
      <c r="C319" s="30">
        <f t="shared" si="9"/>
        <v>52</v>
      </c>
      <c r="D319" s="30">
        <f>COUNTIF('Grade 4 Girls'!G:G, 'Individual Points Summary'!A319)</f>
        <v>3</v>
      </c>
    </row>
    <row r="320" spans="1:4" ht="15" hidden="1" x14ac:dyDescent="0.25">
      <c r="A320" s="82" t="s">
        <v>2165</v>
      </c>
      <c r="B320" s="16">
        <f>SUMIF('Grade 4 Girls'!G:G, 'Individual Points Summary'!A320, 'Grade 4 Girls'!F:F)</f>
        <v>316</v>
      </c>
      <c r="C320" s="30">
        <f t="shared" si="9"/>
        <v>53</v>
      </c>
      <c r="D320" s="30">
        <f>COUNTIF('Grade 4 Girls'!G:G, 'Individual Points Summary'!A320)</f>
        <v>3</v>
      </c>
    </row>
    <row r="321" spans="1:4" ht="15" hidden="1" x14ac:dyDescent="0.25">
      <c r="A321" s="82" t="s">
        <v>2285</v>
      </c>
      <c r="B321" s="16">
        <f>SUMIF('Grade 4 Girls'!G:G, 'Individual Points Summary'!A321, 'Grade 4 Girls'!F:F)</f>
        <v>322</v>
      </c>
      <c r="C321" s="30">
        <f t="shared" si="9"/>
        <v>54</v>
      </c>
      <c r="D321" s="30">
        <f>COUNTIF('Grade 4 Girls'!G:G, 'Individual Points Summary'!A321)</f>
        <v>3</v>
      </c>
    </row>
    <row r="322" spans="1:4" ht="15" hidden="1" x14ac:dyDescent="0.25">
      <c r="A322" s="82" t="s">
        <v>2235</v>
      </c>
      <c r="B322" s="16">
        <f>SUMIF('Grade 4 Girls'!G:G, 'Individual Points Summary'!A322, 'Grade 4 Girls'!F:F)</f>
        <v>324</v>
      </c>
      <c r="C322" s="30">
        <f t="shared" si="9"/>
        <v>55</v>
      </c>
      <c r="D322" s="30">
        <f>COUNTIF('Grade 4 Girls'!G:G, 'Individual Points Summary'!A322)</f>
        <v>3</v>
      </c>
    </row>
    <row r="323" spans="1:4" ht="15" hidden="1" x14ac:dyDescent="0.25">
      <c r="A323" s="82" t="s">
        <v>2252</v>
      </c>
      <c r="B323" s="16">
        <f>SUMIF('Grade 4 Girls'!G:G, 'Individual Points Summary'!A323, 'Grade 4 Girls'!F:F)</f>
        <v>324</v>
      </c>
      <c r="C323" s="30">
        <f t="shared" si="9"/>
        <v>55</v>
      </c>
      <c r="D323" s="30">
        <f>COUNTIF('Grade 4 Girls'!G:G, 'Individual Points Summary'!A323)</f>
        <v>3</v>
      </c>
    </row>
    <row r="324" spans="1:4" ht="15" hidden="1" x14ac:dyDescent="0.25">
      <c r="A324" s="82" t="s">
        <v>2216</v>
      </c>
      <c r="B324" s="16">
        <f>SUMIF('Grade 4 Girls'!G:G, 'Individual Points Summary'!A324, 'Grade 4 Girls'!F:F)</f>
        <v>334</v>
      </c>
      <c r="C324" s="30">
        <f t="shared" si="9"/>
        <v>57</v>
      </c>
      <c r="D324" s="30">
        <f>COUNTIF('Grade 4 Girls'!G:G, 'Individual Points Summary'!A324)</f>
        <v>3</v>
      </c>
    </row>
    <row r="325" spans="1:4" ht="15" hidden="1" x14ac:dyDescent="0.25">
      <c r="A325" s="82" t="s">
        <v>2184</v>
      </c>
      <c r="B325" s="16">
        <f>SUMIF('Grade 4 Girls'!G:G, 'Individual Points Summary'!A325, 'Grade 4 Girls'!F:F)</f>
        <v>341</v>
      </c>
      <c r="C325" s="30">
        <f t="shared" si="9"/>
        <v>58</v>
      </c>
      <c r="D325" s="30">
        <f>COUNTIF('Grade 4 Girls'!G:G, 'Individual Points Summary'!A325)</f>
        <v>3</v>
      </c>
    </row>
    <row r="326" spans="1:4" ht="15" hidden="1" x14ac:dyDescent="0.25">
      <c r="A326" s="82" t="s">
        <v>2273</v>
      </c>
      <c r="B326" s="16">
        <f>SUMIF('Grade 4 Girls'!G:G, 'Individual Points Summary'!A326, 'Grade 4 Girls'!F:F)</f>
        <v>342</v>
      </c>
      <c r="C326" s="30">
        <f t="shared" si="9"/>
        <v>59</v>
      </c>
      <c r="D326" s="30">
        <f>COUNTIF('Grade 4 Girls'!G:G, 'Individual Points Summary'!A326)</f>
        <v>3</v>
      </c>
    </row>
    <row r="327" spans="1:4" ht="15" hidden="1" x14ac:dyDescent="0.25">
      <c r="A327" s="82" t="s">
        <v>2288</v>
      </c>
      <c r="B327" s="16">
        <f>SUMIF('Grade 4 Girls'!G:G, 'Individual Points Summary'!A327, 'Grade 4 Girls'!F:F)</f>
        <v>343</v>
      </c>
      <c r="C327" s="30">
        <f t="shared" si="9"/>
        <v>60</v>
      </c>
      <c r="D327" s="30">
        <f>COUNTIF('Grade 4 Girls'!G:G, 'Individual Points Summary'!A327)</f>
        <v>3</v>
      </c>
    </row>
    <row r="328" spans="1:4" ht="15" hidden="1" x14ac:dyDescent="0.25">
      <c r="A328" s="82" t="s">
        <v>2233</v>
      </c>
      <c r="B328" s="16">
        <f>SUMIF('Grade 4 Girls'!G:G, 'Individual Points Summary'!A328, 'Grade 4 Girls'!F:F)</f>
        <v>347</v>
      </c>
      <c r="C328" s="30">
        <f t="shared" si="9"/>
        <v>61</v>
      </c>
      <c r="D328" s="30">
        <f>COUNTIF('Grade 4 Girls'!G:G, 'Individual Points Summary'!A328)</f>
        <v>3</v>
      </c>
    </row>
    <row r="329" spans="1:4" ht="15" hidden="1" x14ac:dyDescent="0.25">
      <c r="A329" s="82" t="s">
        <v>2351</v>
      </c>
      <c r="B329" s="16">
        <f>SUMIF('Grade 4 Girls'!G:G, 'Individual Points Summary'!A329, 'Grade 4 Girls'!F:F)</f>
        <v>349</v>
      </c>
      <c r="C329" s="30">
        <f t="shared" si="9"/>
        <v>62</v>
      </c>
      <c r="D329" s="30">
        <f>COUNTIF('Grade 4 Girls'!G:G, 'Individual Points Summary'!A329)</f>
        <v>3</v>
      </c>
    </row>
    <row r="330" spans="1:4" ht="15" hidden="1" x14ac:dyDescent="0.25">
      <c r="A330" s="82" t="s">
        <v>2149</v>
      </c>
      <c r="B330" s="16">
        <f>SUMIF('Grade 4 Girls'!G:G, 'Individual Points Summary'!A330, 'Grade 4 Girls'!F:F)</f>
        <v>358</v>
      </c>
      <c r="C330" s="30">
        <f t="shared" si="9"/>
        <v>63</v>
      </c>
      <c r="D330" s="30">
        <f>COUNTIF('Grade 4 Girls'!G:G, 'Individual Points Summary'!A330)</f>
        <v>3</v>
      </c>
    </row>
    <row r="331" spans="1:4" ht="15" hidden="1" x14ac:dyDescent="0.25">
      <c r="A331" s="82" t="s">
        <v>2140</v>
      </c>
      <c r="B331" s="16">
        <f>SUMIF('Grade 4 Girls'!G:G, 'Individual Points Summary'!A331, 'Grade 4 Girls'!F:F)</f>
        <v>367</v>
      </c>
      <c r="C331" s="30">
        <f t="shared" si="9"/>
        <v>64</v>
      </c>
      <c r="D331" s="30">
        <f>COUNTIF('Grade 4 Girls'!G:G, 'Individual Points Summary'!A331)</f>
        <v>3</v>
      </c>
    </row>
    <row r="332" spans="1:4" ht="15" hidden="1" x14ac:dyDescent="0.25">
      <c r="A332" s="82" t="s">
        <v>2218</v>
      </c>
      <c r="B332" s="16">
        <f>SUMIF('Grade 4 Girls'!G:G, 'Individual Points Summary'!A332, 'Grade 4 Girls'!F:F)</f>
        <v>373</v>
      </c>
      <c r="C332" s="30">
        <f t="shared" si="9"/>
        <v>65</v>
      </c>
      <c r="D332" s="30">
        <f>COUNTIF('Grade 4 Girls'!G:G, 'Individual Points Summary'!A332)</f>
        <v>3</v>
      </c>
    </row>
    <row r="333" spans="1:4" ht="15" hidden="1" x14ac:dyDescent="0.25">
      <c r="A333" s="82" t="s">
        <v>2371</v>
      </c>
      <c r="B333" s="16">
        <f>SUMIF('Grade 4 Girls'!G:G, 'Individual Points Summary'!A333, 'Grade 4 Girls'!F:F)</f>
        <v>373</v>
      </c>
      <c r="C333" s="30">
        <f t="shared" ref="C333:C396" si="10">IF(D333 =E$2, RANK(B333, B$268:B$355, 1), "")</f>
        <v>65</v>
      </c>
      <c r="D333" s="30">
        <f>COUNTIF('Grade 4 Girls'!G:G, 'Individual Points Summary'!A333)</f>
        <v>3</v>
      </c>
    </row>
    <row r="334" spans="1:4" ht="15" hidden="1" x14ac:dyDescent="0.25">
      <c r="A334" s="82" t="s">
        <v>2203</v>
      </c>
      <c r="B334" s="16">
        <f>SUMIF('Grade 4 Girls'!G:G, 'Individual Points Summary'!A334, 'Grade 4 Girls'!F:F)</f>
        <v>374</v>
      </c>
      <c r="C334" s="30">
        <f t="shared" si="10"/>
        <v>67</v>
      </c>
      <c r="D334" s="30">
        <f>COUNTIF('Grade 4 Girls'!G:G, 'Individual Points Summary'!A334)</f>
        <v>3</v>
      </c>
    </row>
    <row r="335" spans="1:4" ht="15" hidden="1" x14ac:dyDescent="0.25">
      <c r="A335" s="82" t="s">
        <v>2284</v>
      </c>
      <c r="B335" s="16">
        <f>SUMIF('Grade 4 Girls'!G:G, 'Individual Points Summary'!A335, 'Grade 4 Girls'!F:F)</f>
        <v>375</v>
      </c>
      <c r="C335" s="30">
        <f t="shared" si="10"/>
        <v>68</v>
      </c>
      <c r="D335" s="30">
        <f>COUNTIF('Grade 4 Girls'!G:G, 'Individual Points Summary'!A335)</f>
        <v>3</v>
      </c>
    </row>
    <row r="336" spans="1:4" ht="15" hidden="1" x14ac:dyDescent="0.25">
      <c r="A336" s="82" t="s">
        <v>2191</v>
      </c>
      <c r="B336" s="16">
        <f>SUMIF('Grade 4 Girls'!G:G, 'Individual Points Summary'!A336, 'Grade 4 Girls'!F:F)</f>
        <v>389</v>
      </c>
      <c r="C336" s="30">
        <f t="shared" si="10"/>
        <v>69</v>
      </c>
      <c r="D336" s="30">
        <f>COUNTIF('Grade 4 Girls'!G:G, 'Individual Points Summary'!A336)</f>
        <v>3</v>
      </c>
    </row>
    <row r="337" spans="1:4" ht="15" hidden="1" x14ac:dyDescent="0.25">
      <c r="A337" s="82" t="s">
        <v>2404</v>
      </c>
      <c r="B337" s="16">
        <f>SUMIF('Grade 4 Girls'!G:G, 'Individual Points Summary'!A337, 'Grade 4 Girls'!F:F)</f>
        <v>391</v>
      </c>
      <c r="C337" s="30">
        <f t="shared" si="10"/>
        <v>70</v>
      </c>
      <c r="D337" s="30">
        <f>COUNTIF('Grade 4 Girls'!G:G, 'Individual Points Summary'!A337)</f>
        <v>3</v>
      </c>
    </row>
    <row r="338" spans="1:4" ht="15" hidden="1" x14ac:dyDescent="0.25">
      <c r="A338" s="82" t="s">
        <v>2160</v>
      </c>
      <c r="B338" s="16">
        <f>SUMIF('Grade 4 Girls'!G:G, 'Individual Points Summary'!A338, 'Grade 4 Girls'!F:F)</f>
        <v>392</v>
      </c>
      <c r="C338" s="30">
        <f t="shared" si="10"/>
        <v>71</v>
      </c>
      <c r="D338" s="30">
        <f>COUNTIF('Grade 4 Girls'!G:G, 'Individual Points Summary'!A338)</f>
        <v>3</v>
      </c>
    </row>
    <row r="339" spans="1:4" ht="15" hidden="1" x14ac:dyDescent="0.25">
      <c r="A339" s="82" t="s">
        <v>2350</v>
      </c>
      <c r="B339" s="16">
        <f>SUMIF('Grade 4 Girls'!G:G, 'Individual Points Summary'!A339, 'Grade 4 Girls'!F:F)</f>
        <v>392</v>
      </c>
      <c r="C339" s="30">
        <f t="shared" si="10"/>
        <v>71</v>
      </c>
      <c r="D339" s="30">
        <f>COUNTIF('Grade 4 Girls'!G:G, 'Individual Points Summary'!A339)</f>
        <v>3</v>
      </c>
    </row>
    <row r="340" spans="1:4" ht="15" hidden="1" x14ac:dyDescent="0.25">
      <c r="A340" s="82" t="s">
        <v>2334</v>
      </c>
      <c r="B340" s="16">
        <f>SUMIF('Grade 4 Girls'!G:G, 'Individual Points Summary'!A340, 'Grade 4 Girls'!F:F)</f>
        <v>401</v>
      </c>
      <c r="C340" s="30">
        <f t="shared" si="10"/>
        <v>73</v>
      </c>
      <c r="D340" s="30">
        <f>COUNTIF('Grade 4 Girls'!G:G, 'Individual Points Summary'!A340)</f>
        <v>3</v>
      </c>
    </row>
    <row r="341" spans="1:4" ht="15" hidden="1" x14ac:dyDescent="0.25">
      <c r="A341" s="82" t="s">
        <v>2213</v>
      </c>
      <c r="B341" s="16">
        <f>SUMIF('Grade 4 Girls'!G:G, 'Individual Points Summary'!A341, 'Grade 4 Girls'!F:F)</f>
        <v>408</v>
      </c>
      <c r="C341" s="30">
        <f t="shared" si="10"/>
        <v>74</v>
      </c>
      <c r="D341" s="30">
        <f>COUNTIF('Grade 4 Girls'!G:G, 'Individual Points Summary'!A341)</f>
        <v>3</v>
      </c>
    </row>
    <row r="342" spans="1:4" ht="15" hidden="1" x14ac:dyDescent="0.25">
      <c r="A342" s="82" t="s">
        <v>2239</v>
      </c>
      <c r="B342" s="16">
        <f>SUMIF('Grade 4 Girls'!G:G, 'Individual Points Summary'!A342, 'Grade 4 Girls'!F:F)</f>
        <v>428</v>
      </c>
      <c r="C342" s="30">
        <f t="shared" si="10"/>
        <v>75</v>
      </c>
      <c r="D342" s="30">
        <f>COUNTIF('Grade 4 Girls'!G:G, 'Individual Points Summary'!A342)</f>
        <v>3</v>
      </c>
    </row>
    <row r="343" spans="1:4" ht="15" hidden="1" x14ac:dyDescent="0.25">
      <c r="A343" s="82" t="s">
        <v>2313</v>
      </c>
      <c r="B343" s="16">
        <f>SUMIF('Grade 4 Girls'!G:G, 'Individual Points Summary'!A343, 'Grade 4 Girls'!F:F)</f>
        <v>430</v>
      </c>
      <c r="C343" s="30">
        <f t="shared" si="10"/>
        <v>76</v>
      </c>
      <c r="D343" s="30">
        <f>COUNTIF('Grade 4 Girls'!G:G, 'Individual Points Summary'!A343)</f>
        <v>3</v>
      </c>
    </row>
    <row r="344" spans="1:4" ht="15" hidden="1" x14ac:dyDescent="0.25">
      <c r="A344" s="82" t="s">
        <v>2337</v>
      </c>
      <c r="B344" s="16">
        <f>SUMIF('Grade 4 Girls'!G:G, 'Individual Points Summary'!A344, 'Grade 4 Girls'!F:F)</f>
        <v>433</v>
      </c>
      <c r="C344" s="30">
        <f t="shared" si="10"/>
        <v>77</v>
      </c>
      <c r="D344" s="30">
        <f>COUNTIF('Grade 4 Girls'!G:G, 'Individual Points Summary'!A344)</f>
        <v>3</v>
      </c>
    </row>
    <row r="345" spans="1:4" ht="15" hidden="1" x14ac:dyDescent="0.25">
      <c r="A345" s="82" t="s">
        <v>2418</v>
      </c>
      <c r="B345" s="16">
        <f>SUMIF('Grade 4 Girls'!G:G, 'Individual Points Summary'!A345, 'Grade 4 Girls'!F:F)</f>
        <v>439</v>
      </c>
      <c r="C345" s="30">
        <f t="shared" si="10"/>
        <v>78</v>
      </c>
      <c r="D345" s="30">
        <f>COUNTIF('Grade 4 Girls'!G:G, 'Individual Points Summary'!A345)</f>
        <v>3</v>
      </c>
    </row>
    <row r="346" spans="1:4" ht="15" hidden="1" x14ac:dyDescent="0.25">
      <c r="A346" s="82" t="s">
        <v>2316</v>
      </c>
      <c r="B346" s="16">
        <f>SUMIF('Grade 4 Girls'!G:G, 'Individual Points Summary'!A346, 'Grade 4 Girls'!F:F)</f>
        <v>455</v>
      </c>
      <c r="C346" s="30">
        <f t="shared" si="10"/>
        <v>79</v>
      </c>
      <c r="D346" s="30">
        <f>COUNTIF('Grade 4 Girls'!G:G, 'Individual Points Summary'!A346)</f>
        <v>3</v>
      </c>
    </row>
    <row r="347" spans="1:4" ht="15" hidden="1" x14ac:dyDescent="0.25">
      <c r="A347" s="82" t="s">
        <v>2298</v>
      </c>
      <c r="B347" s="16">
        <f>SUMIF('Grade 4 Girls'!G:G, 'Individual Points Summary'!A347, 'Grade 4 Girls'!F:F)</f>
        <v>461</v>
      </c>
      <c r="C347" s="30">
        <f t="shared" si="10"/>
        <v>80</v>
      </c>
      <c r="D347" s="30">
        <f>COUNTIF('Grade 4 Girls'!G:G, 'Individual Points Summary'!A347)</f>
        <v>3</v>
      </c>
    </row>
    <row r="348" spans="1:4" ht="15" hidden="1" x14ac:dyDescent="0.25">
      <c r="A348" s="82" t="s">
        <v>2368</v>
      </c>
      <c r="B348" s="16">
        <f>SUMIF('Grade 4 Girls'!G:G, 'Individual Points Summary'!A348, 'Grade 4 Girls'!F:F)</f>
        <v>467</v>
      </c>
      <c r="C348" s="30">
        <f t="shared" si="10"/>
        <v>81</v>
      </c>
      <c r="D348" s="30">
        <f>COUNTIF('Grade 4 Girls'!G:G, 'Individual Points Summary'!A348)</f>
        <v>3</v>
      </c>
    </row>
    <row r="349" spans="1:4" ht="15" hidden="1" x14ac:dyDescent="0.25">
      <c r="A349" s="82" t="s">
        <v>2387</v>
      </c>
      <c r="B349" s="16">
        <f>SUMIF('Grade 4 Girls'!G:G, 'Individual Points Summary'!A349, 'Grade 4 Girls'!F:F)</f>
        <v>467</v>
      </c>
      <c r="C349" s="30">
        <f t="shared" si="10"/>
        <v>81</v>
      </c>
      <c r="D349" s="30">
        <f>COUNTIF('Grade 4 Girls'!G:G, 'Individual Points Summary'!A349)</f>
        <v>3</v>
      </c>
    </row>
    <row r="350" spans="1:4" ht="15" hidden="1" x14ac:dyDescent="0.25">
      <c r="A350" s="82" t="s">
        <v>2176</v>
      </c>
      <c r="B350" s="16">
        <f>SUMIF('Grade 4 Girls'!G:G, 'Individual Points Summary'!A350, 'Grade 4 Girls'!F:F)</f>
        <v>479</v>
      </c>
      <c r="C350" s="30">
        <f t="shared" si="10"/>
        <v>83</v>
      </c>
      <c r="D350" s="30">
        <f>COUNTIF('Grade 4 Girls'!G:G, 'Individual Points Summary'!A350)</f>
        <v>3</v>
      </c>
    </row>
    <row r="351" spans="1:4" ht="15" hidden="1" x14ac:dyDescent="0.25">
      <c r="A351" s="82" t="s">
        <v>2377</v>
      </c>
      <c r="B351" s="16">
        <f>SUMIF('Grade 4 Girls'!G:G, 'Individual Points Summary'!A351, 'Grade 4 Girls'!F:F)</f>
        <v>503</v>
      </c>
      <c r="C351" s="30">
        <f t="shared" si="10"/>
        <v>84</v>
      </c>
      <c r="D351" s="30">
        <f>COUNTIF('Grade 4 Girls'!G:G, 'Individual Points Summary'!A351)</f>
        <v>3</v>
      </c>
    </row>
    <row r="352" spans="1:4" ht="15" hidden="1" x14ac:dyDescent="0.25">
      <c r="A352" s="82" t="s">
        <v>2227</v>
      </c>
      <c r="B352" s="16">
        <f>SUMIF('Grade 4 Girls'!G:G, 'Individual Points Summary'!A352, 'Grade 4 Girls'!F:F)</f>
        <v>510</v>
      </c>
      <c r="C352" s="30">
        <f t="shared" si="10"/>
        <v>85</v>
      </c>
      <c r="D352" s="30">
        <f>COUNTIF('Grade 4 Girls'!G:G, 'Individual Points Summary'!A352)</f>
        <v>3</v>
      </c>
    </row>
    <row r="353" spans="1:4" ht="15" hidden="1" x14ac:dyDescent="0.25">
      <c r="A353" s="82" t="s">
        <v>2208</v>
      </c>
      <c r="B353" s="16">
        <f>SUMIF('Grade 4 Girls'!G:G, 'Individual Points Summary'!A353, 'Grade 4 Girls'!F:F)</f>
        <v>532</v>
      </c>
      <c r="C353" s="30">
        <f t="shared" si="10"/>
        <v>86</v>
      </c>
      <c r="D353" s="30">
        <f>COUNTIF('Grade 4 Girls'!G:G, 'Individual Points Summary'!A353)</f>
        <v>3</v>
      </c>
    </row>
    <row r="354" spans="1:4" ht="15" hidden="1" x14ac:dyDescent="0.25">
      <c r="A354" s="82" t="s">
        <v>2182</v>
      </c>
      <c r="B354" s="16">
        <f>SUMIF('Grade 4 Girls'!G:G, 'Individual Points Summary'!A354, 'Grade 4 Girls'!F:F)</f>
        <v>536</v>
      </c>
      <c r="C354" s="30">
        <f t="shared" si="10"/>
        <v>87</v>
      </c>
      <c r="D354" s="30">
        <f>COUNTIF('Grade 4 Girls'!G:G, 'Individual Points Summary'!A354)</f>
        <v>3</v>
      </c>
    </row>
    <row r="355" spans="1:4" ht="15" hidden="1" x14ac:dyDescent="0.25">
      <c r="A355" s="82" t="s">
        <v>2162</v>
      </c>
      <c r="B355" s="16">
        <f>SUMIF('Grade 4 Girls'!G:G, 'Individual Points Summary'!A355, 'Grade 4 Girls'!F:F)</f>
        <v>538</v>
      </c>
      <c r="C355" s="30">
        <f t="shared" si="10"/>
        <v>88</v>
      </c>
      <c r="D355" s="30">
        <f>COUNTIF('Grade 4 Girls'!G:G, 'Individual Points Summary'!A355)</f>
        <v>3</v>
      </c>
    </row>
    <row r="356" spans="1:4" ht="15" hidden="1" x14ac:dyDescent="0.25">
      <c r="A356" s="82" t="s">
        <v>2400</v>
      </c>
      <c r="B356" s="16">
        <f>SUMIF('Grade 4 Girls'!G:G, 'Individual Points Summary'!A356, 'Grade 4 Girls'!F:F)</f>
        <v>10</v>
      </c>
      <c r="C356" s="30" t="str">
        <f t="shared" si="10"/>
        <v/>
      </c>
      <c r="D356" s="30">
        <f>COUNTIF('Grade 4 Girls'!G:G, 'Individual Points Summary'!A356)</f>
        <v>2</v>
      </c>
    </row>
    <row r="357" spans="1:4" ht="15" hidden="1" x14ac:dyDescent="0.25">
      <c r="A357" s="82" t="s">
        <v>2205</v>
      </c>
      <c r="B357" s="16">
        <f>SUMIF('Grade 4 Girls'!G:G, 'Individual Points Summary'!A357, 'Grade 4 Girls'!F:F)</f>
        <v>16</v>
      </c>
      <c r="C357" s="30" t="str">
        <f t="shared" si="10"/>
        <v/>
      </c>
      <c r="D357" s="30">
        <f>COUNTIF('Grade 4 Girls'!G:G, 'Individual Points Summary'!A357)</f>
        <v>2</v>
      </c>
    </row>
    <row r="358" spans="1:4" ht="15" hidden="1" x14ac:dyDescent="0.25">
      <c r="A358" s="82" t="s">
        <v>2409</v>
      </c>
      <c r="B358" s="16">
        <f>SUMIF('Grade 4 Girls'!G:G, 'Individual Points Summary'!A358, 'Grade 4 Girls'!F:F)</f>
        <v>20</v>
      </c>
      <c r="C358" s="30" t="str">
        <f t="shared" si="10"/>
        <v/>
      </c>
      <c r="D358" s="30">
        <f>COUNTIF('Grade 4 Girls'!G:G, 'Individual Points Summary'!A358)</f>
        <v>2</v>
      </c>
    </row>
    <row r="359" spans="1:4" ht="15" hidden="1" x14ac:dyDescent="0.25">
      <c r="A359" s="82" t="s">
        <v>2389</v>
      </c>
      <c r="B359" s="16">
        <f>SUMIF('Grade 4 Girls'!G:G, 'Individual Points Summary'!A359, 'Grade 4 Girls'!F:F)</f>
        <v>22</v>
      </c>
      <c r="C359" s="30" t="str">
        <f t="shared" si="10"/>
        <v/>
      </c>
      <c r="D359" s="30">
        <f>COUNTIF('Grade 4 Girls'!G:G, 'Individual Points Summary'!A359)</f>
        <v>2</v>
      </c>
    </row>
    <row r="360" spans="1:4" ht="15" hidden="1" x14ac:dyDescent="0.25">
      <c r="A360" s="82" t="s">
        <v>2370</v>
      </c>
      <c r="B360" s="16">
        <f>SUMIF('Grade 4 Girls'!G:G, 'Individual Points Summary'!A360, 'Grade 4 Girls'!F:F)</f>
        <v>33</v>
      </c>
      <c r="C360" s="30" t="str">
        <f t="shared" si="10"/>
        <v/>
      </c>
      <c r="D360" s="30">
        <f>COUNTIF('Grade 4 Girls'!G:G, 'Individual Points Summary'!A360)</f>
        <v>2</v>
      </c>
    </row>
    <row r="361" spans="1:4" ht="15" hidden="1" x14ac:dyDescent="0.25">
      <c r="A361" s="82" t="s">
        <v>2161</v>
      </c>
      <c r="B361" s="16">
        <f>SUMIF('Grade 4 Girls'!G:G, 'Individual Points Summary'!A361, 'Grade 4 Girls'!F:F)</f>
        <v>38</v>
      </c>
      <c r="C361" s="30" t="str">
        <f t="shared" si="10"/>
        <v/>
      </c>
      <c r="D361" s="30">
        <f>COUNTIF('Grade 4 Girls'!G:G, 'Individual Points Summary'!A361)</f>
        <v>2</v>
      </c>
    </row>
    <row r="362" spans="1:4" ht="15" hidden="1" x14ac:dyDescent="0.25">
      <c r="A362" s="82" t="s">
        <v>2268</v>
      </c>
      <c r="B362" s="16">
        <f>SUMIF('Grade 4 Girls'!G:G, 'Individual Points Summary'!A362, 'Grade 4 Girls'!F:F)</f>
        <v>38</v>
      </c>
      <c r="C362" s="30" t="str">
        <f t="shared" si="10"/>
        <v/>
      </c>
      <c r="D362" s="30">
        <f>COUNTIF('Grade 4 Girls'!G:G, 'Individual Points Summary'!A362)</f>
        <v>2</v>
      </c>
    </row>
    <row r="363" spans="1:4" ht="15" hidden="1" x14ac:dyDescent="0.25">
      <c r="A363" s="82" t="s">
        <v>2187</v>
      </c>
      <c r="B363" s="16">
        <f>SUMIF('Grade 4 Girls'!G:G, 'Individual Points Summary'!A363, 'Grade 4 Girls'!F:F)</f>
        <v>41</v>
      </c>
      <c r="C363" s="30" t="str">
        <f t="shared" si="10"/>
        <v/>
      </c>
      <c r="D363" s="30">
        <f>COUNTIF('Grade 4 Girls'!G:G, 'Individual Points Summary'!A363)</f>
        <v>2</v>
      </c>
    </row>
    <row r="364" spans="1:4" ht="15" hidden="1" x14ac:dyDescent="0.25">
      <c r="A364" s="82" t="s">
        <v>2188</v>
      </c>
      <c r="B364" s="16">
        <f>SUMIF('Grade 4 Girls'!G:G, 'Individual Points Summary'!A364, 'Grade 4 Girls'!F:F)</f>
        <v>42</v>
      </c>
      <c r="C364" s="30" t="str">
        <f t="shared" si="10"/>
        <v/>
      </c>
      <c r="D364" s="30">
        <f>COUNTIF('Grade 4 Girls'!G:G, 'Individual Points Summary'!A364)</f>
        <v>2</v>
      </c>
    </row>
    <row r="365" spans="1:4" ht="15" hidden="1" x14ac:dyDescent="0.25">
      <c r="A365" s="82" t="s">
        <v>2207</v>
      </c>
      <c r="B365" s="16">
        <f>SUMIF('Grade 4 Girls'!G:G, 'Individual Points Summary'!A365, 'Grade 4 Girls'!F:F)</f>
        <v>49</v>
      </c>
      <c r="C365" s="30" t="str">
        <f t="shared" si="10"/>
        <v/>
      </c>
      <c r="D365" s="30">
        <f>COUNTIF('Grade 4 Girls'!G:G, 'Individual Points Summary'!A365)</f>
        <v>2</v>
      </c>
    </row>
    <row r="366" spans="1:4" ht="15" hidden="1" x14ac:dyDescent="0.25">
      <c r="A366" s="82" t="s">
        <v>2189</v>
      </c>
      <c r="B366" s="16">
        <f>SUMIF('Grade 4 Girls'!G:G, 'Individual Points Summary'!A366, 'Grade 4 Girls'!F:F)</f>
        <v>50</v>
      </c>
      <c r="C366" s="30" t="str">
        <f t="shared" si="10"/>
        <v/>
      </c>
      <c r="D366" s="30">
        <f>COUNTIF('Grade 4 Girls'!G:G, 'Individual Points Summary'!A366)</f>
        <v>2</v>
      </c>
    </row>
    <row r="367" spans="1:4" ht="15" hidden="1" x14ac:dyDescent="0.25">
      <c r="A367" s="82" t="s">
        <v>2244</v>
      </c>
      <c r="B367" s="16">
        <f>SUMIF('Grade 4 Girls'!G:G, 'Individual Points Summary'!A367, 'Grade 4 Girls'!F:F)</f>
        <v>54</v>
      </c>
      <c r="C367" s="30" t="str">
        <f t="shared" si="10"/>
        <v/>
      </c>
      <c r="D367" s="30">
        <f>COUNTIF('Grade 4 Girls'!G:G, 'Individual Points Summary'!A367)</f>
        <v>2</v>
      </c>
    </row>
    <row r="368" spans="1:4" ht="15" hidden="1" x14ac:dyDescent="0.25">
      <c r="A368" s="82" t="s">
        <v>2348</v>
      </c>
      <c r="B368" s="16">
        <f>SUMIF('Grade 4 Girls'!G:G, 'Individual Points Summary'!A368, 'Grade 4 Girls'!F:F)</f>
        <v>55</v>
      </c>
      <c r="C368" s="30" t="str">
        <f t="shared" si="10"/>
        <v/>
      </c>
      <c r="D368" s="30">
        <f>COUNTIF('Grade 4 Girls'!G:G, 'Individual Points Summary'!A368)</f>
        <v>2</v>
      </c>
    </row>
    <row r="369" spans="1:4" ht="15" hidden="1" x14ac:dyDescent="0.25">
      <c r="A369" s="82" t="s">
        <v>238</v>
      </c>
      <c r="B369" s="16">
        <f>SUMIF('Grade 4 Girls'!G:G, 'Individual Points Summary'!A369, 'Grade 4 Girls'!F:F)</f>
        <v>56</v>
      </c>
      <c r="C369" s="30" t="str">
        <f t="shared" si="10"/>
        <v/>
      </c>
      <c r="D369" s="30">
        <f>COUNTIF('Grade 4 Girls'!G:G, 'Individual Points Summary'!A369)</f>
        <v>2</v>
      </c>
    </row>
    <row r="370" spans="1:4" ht="15" hidden="1" x14ac:dyDescent="0.25">
      <c r="A370" s="82" t="s">
        <v>2226</v>
      </c>
      <c r="B370" s="16">
        <f>SUMIF('Grade 4 Girls'!G:G, 'Individual Points Summary'!A370, 'Grade 4 Girls'!F:F)</f>
        <v>58</v>
      </c>
      <c r="C370" s="30" t="str">
        <f t="shared" si="10"/>
        <v/>
      </c>
      <c r="D370" s="30">
        <f>COUNTIF('Grade 4 Girls'!G:G, 'Individual Points Summary'!A370)</f>
        <v>2</v>
      </c>
    </row>
    <row r="371" spans="1:4" ht="15" hidden="1" x14ac:dyDescent="0.25">
      <c r="A371" s="82" t="s">
        <v>2231</v>
      </c>
      <c r="B371" s="16">
        <f>SUMIF('Grade 4 Girls'!G:G, 'Individual Points Summary'!A371, 'Grade 4 Girls'!F:F)</f>
        <v>58</v>
      </c>
      <c r="C371" s="30" t="str">
        <f t="shared" si="10"/>
        <v/>
      </c>
      <c r="D371" s="30">
        <f>COUNTIF('Grade 4 Girls'!G:G, 'Individual Points Summary'!A371)</f>
        <v>2</v>
      </c>
    </row>
    <row r="372" spans="1:4" ht="15" hidden="1" x14ac:dyDescent="0.25">
      <c r="A372" s="82" t="s">
        <v>2260</v>
      </c>
      <c r="B372" s="16">
        <f>SUMIF('Grade 4 Girls'!G:G, 'Individual Points Summary'!A372, 'Grade 4 Girls'!F:F)</f>
        <v>68</v>
      </c>
      <c r="C372" s="30" t="str">
        <f t="shared" si="10"/>
        <v/>
      </c>
      <c r="D372" s="30">
        <f>COUNTIF('Grade 4 Girls'!G:G, 'Individual Points Summary'!A372)</f>
        <v>2</v>
      </c>
    </row>
    <row r="373" spans="1:4" ht="15" hidden="1" x14ac:dyDescent="0.25">
      <c r="A373" s="82" t="s">
        <v>2202</v>
      </c>
      <c r="B373" s="16">
        <f>SUMIF('Grade 4 Girls'!G:G, 'Individual Points Summary'!A373, 'Grade 4 Girls'!F:F)</f>
        <v>70</v>
      </c>
      <c r="C373" s="30" t="str">
        <f t="shared" si="10"/>
        <v/>
      </c>
      <c r="D373" s="30">
        <f>COUNTIF('Grade 4 Girls'!G:G, 'Individual Points Summary'!A373)</f>
        <v>2</v>
      </c>
    </row>
    <row r="374" spans="1:4" ht="15" hidden="1" x14ac:dyDescent="0.25">
      <c r="A374" s="82" t="s">
        <v>2236</v>
      </c>
      <c r="B374" s="16">
        <f>SUMIF('Grade 4 Girls'!G:G, 'Individual Points Summary'!A374, 'Grade 4 Girls'!F:F)</f>
        <v>72</v>
      </c>
      <c r="C374" s="30" t="str">
        <f t="shared" si="10"/>
        <v/>
      </c>
      <c r="D374" s="30">
        <f>COUNTIF('Grade 4 Girls'!G:G, 'Individual Points Summary'!A374)</f>
        <v>2</v>
      </c>
    </row>
    <row r="375" spans="1:4" ht="15" hidden="1" x14ac:dyDescent="0.25">
      <c r="A375" s="82" t="s">
        <v>2326</v>
      </c>
      <c r="B375" s="16">
        <f>SUMIF('Grade 4 Girls'!G:G, 'Individual Points Summary'!A375, 'Grade 4 Girls'!F:F)</f>
        <v>72</v>
      </c>
      <c r="C375" s="30" t="str">
        <f t="shared" si="10"/>
        <v/>
      </c>
      <c r="D375" s="30">
        <f>COUNTIF('Grade 4 Girls'!G:G, 'Individual Points Summary'!A375)</f>
        <v>2</v>
      </c>
    </row>
    <row r="376" spans="1:4" ht="15" hidden="1" x14ac:dyDescent="0.25">
      <c r="A376" s="82" t="s">
        <v>2163</v>
      </c>
      <c r="B376" s="16">
        <f>SUMIF('Grade 4 Girls'!G:G, 'Individual Points Summary'!A376, 'Grade 4 Girls'!F:F)</f>
        <v>74</v>
      </c>
      <c r="C376" s="30" t="str">
        <f t="shared" si="10"/>
        <v/>
      </c>
      <c r="D376" s="30">
        <f>COUNTIF('Grade 4 Girls'!G:G, 'Individual Points Summary'!A376)</f>
        <v>2</v>
      </c>
    </row>
    <row r="377" spans="1:4" ht="15" hidden="1" x14ac:dyDescent="0.25">
      <c r="A377" s="82" t="s">
        <v>2309</v>
      </c>
      <c r="B377" s="16">
        <f>SUMIF('Grade 4 Girls'!G:G, 'Individual Points Summary'!A377, 'Grade 4 Girls'!F:F)</f>
        <v>78</v>
      </c>
      <c r="C377" s="30" t="str">
        <f t="shared" si="10"/>
        <v/>
      </c>
      <c r="D377" s="30">
        <f>COUNTIF('Grade 4 Girls'!G:G, 'Individual Points Summary'!A377)</f>
        <v>2</v>
      </c>
    </row>
    <row r="378" spans="1:4" ht="15" hidden="1" x14ac:dyDescent="0.25">
      <c r="A378" s="82" t="s">
        <v>2286</v>
      </c>
      <c r="B378" s="16">
        <f>SUMIF('Grade 4 Girls'!G:G, 'Individual Points Summary'!A378, 'Grade 4 Girls'!F:F)</f>
        <v>83</v>
      </c>
      <c r="C378" s="30" t="str">
        <f t="shared" si="10"/>
        <v/>
      </c>
      <c r="D378" s="30">
        <f>COUNTIF('Grade 4 Girls'!G:G, 'Individual Points Summary'!A378)</f>
        <v>2</v>
      </c>
    </row>
    <row r="379" spans="1:4" ht="15" hidden="1" x14ac:dyDescent="0.25">
      <c r="A379" s="82" t="s">
        <v>2367</v>
      </c>
      <c r="B379" s="16">
        <f>SUMIF('Grade 4 Girls'!G:G, 'Individual Points Summary'!A379, 'Grade 4 Girls'!F:F)</f>
        <v>85</v>
      </c>
      <c r="C379" s="30" t="str">
        <f t="shared" si="10"/>
        <v/>
      </c>
      <c r="D379" s="30">
        <f>COUNTIF('Grade 4 Girls'!G:G, 'Individual Points Summary'!A379)</f>
        <v>2</v>
      </c>
    </row>
    <row r="380" spans="1:4" ht="15" hidden="1" x14ac:dyDescent="0.25">
      <c r="A380" s="82" t="s">
        <v>2295</v>
      </c>
      <c r="B380" s="16">
        <f>SUMIF('Grade 4 Girls'!G:G, 'Individual Points Summary'!A380, 'Grade 4 Girls'!F:F)</f>
        <v>89</v>
      </c>
      <c r="C380" s="30" t="str">
        <f t="shared" si="10"/>
        <v/>
      </c>
      <c r="D380" s="30">
        <f>COUNTIF('Grade 4 Girls'!G:G, 'Individual Points Summary'!A380)</f>
        <v>2</v>
      </c>
    </row>
    <row r="381" spans="1:4" ht="15" hidden="1" x14ac:dyDescent="0.25">
      <c r="A381" s="82" t="s">
        <v>2225</v>
      </c>
      <c r="B381" s="16">
        <f>SUMIF('Grade 4 Girls'!G:G, 'Individual Points Summary'!A381, 'Grade 4 Girls'!F:F)</f>
        <v>100</v>
      </c>
      <c r="C381" s="30" t="str">
        <f t="shared" si="10"/>
        <v/>
      </c>
      <c r="D381" s="30">
        <f>COUNTIF('Grade 4 Girls'!G:G, 'Individual Points Summary'!A381)</f>
        <v>2</v>
      </c>
    </row>
    <row r="382" spans="1:4" ht="15" hidden="1" x14ac:dyDescent="0.25">
      <c r="A382" s="82" t="s">
        <v>2293</v>
      </c>
      <c r="B382" s="16">
        <f>SUMIF('Grade 4 Girls'!G:G, 'Individual Points Summary'!A382, 'Grade 4 Girls'!F:F)</f>
        <v>107</v>
      </c>
      <c r="C382" s="30" t="str">
        <f t="shared" si="10"/>
        <v/>
      </c>
      <c r="D382" s="30">
        <f>COUNTIF('Grade 4 Girls'!G:G, 'Individual Points Summary'!A382)</f>
        <v>2</v>
      </c>
    </row>
    <row r="383" spans="1:4" ht="15" hidden="1" x14ac:dyDescent="0.25">
      <c r="A383" s="82" t="s">
        <v>2152</v>
      </c>
      <c r="B383" s="16">
        <f>SUMIF('Grade 4 Girls'!G:G, 'Individual Points Summary'!A383, 'Grade 4 Girls'!F:F)</f>
        <v>108</v>
      </c>
      <c r="C383" s="30" t="str">
        <f t="shared" si="10"/>
        <v/>
      </c>
      <c r="D383" s="30">
        <f>COUNTIF('Grade 4 Girls'!G:G, 'Individual Points Summary'!A383)</f>
        <v>2</v>
      </c>
    </row>
    <row r="384" spans="1:4" ht="15" hidden="1" x14ac:dyDescent="0.25">
      <c r="A384" s="82" t="s">
        <v>2277</v>
      </c>
      <c r="B384" s="16">
        <f>SUMIF('Grade 4 Girls'!G:G, 'Individual Points Summary'!A384, 'Grade 4 Girls'!F:F)</f>
        <v>115</v>
      </c>
      <c r="C384" s="30" t="str">
        <f t="shared" si="10"/>
        <v/>
      </c>
      <c r="D384" s="30">
        <f>COUNTIF('Grade 4 Girls'!G:G, 'Individual Points Summary'!A384)</f>
        <v>2</v>
      </c>
    </row>
    <row r="385" spans="1:4" ht="15" hidden="1" x14ac:dyDescent="0.25">
      <c r="A385" s="82" t="s">
        <v>2229</v>
      </c>
      <c r="B385" s="16">
        <f>SUMIF('Grade 4 Girls'!G:G, 'Individual Points Summary'!A385, 'Grade 4 Girls'!F:F)</f>
        <v>126</v>
      </c>
      <c r="C385" s="30" t="str">
        <f t="shared" si="10"/>
        <v/>
      </c>
      <c r="D385" s="30">
        <f>COUNTIF('Grade 4 Girls'!G:G, 'Individual Points Summary'!A385)</f>
        <v>2</v>
      </c>
    </row>
    <row r="386" spans="1:4" ht="15" hidden="1" x14ac:dyDescent="0.25">
      <c r="A386" s="82" t="s">
        <v>2215</v>
      </c>
      <c r="B386" s="16">
        <f>SUMIF('Grade 4 Girls'!G:G, 'Individual Points Summary'!A386, 'Grade 4 Girls'!F:F)</f>
        <v>135</v>
      </c>
      <c r="C386" s="30" t="str">
        <f t="shared" si="10"/>
        <v/>
      </c>
      <c r="D386" s="30">
        <f>COUNTIF('Grade 4 Girls'!G:G, 'Individual Points Summary'!A386)</f>
        <v>2</v>
      </c>
    </row>
    <row r="387" spans="1:4" ht="15" hidden="1" x14ac:dyDescent="0.25">
      <c r="A387" s="82" t="s">
        <v>2321</v>
      </c>
      <c r="B387" s="16">
        <f>SUMIF('Grade 4 Girls'!G:G, 'Individual Points Summary'!A387, 'Grade 4 Girls'!F:F)</f>
        <v>137</v>
      </c>
      <c r="C387" s="30" t="str">
        <f t="shared" si="10"/>
        <v/>
      </c>
      <c r="D387" s="30">
        <f>COUNTIF('Grade 4 Girls'!G:G, 'Individual Points Summary'!A387)</f>
        <v>2</v>
      </c>
    </row>
    <row r="388" spans="1:4" ht="15" hidden="1" x14ac:dyDescent="0.25">
      <c r="A388" s="82" t="s">
        <v>2311</v>
      </c>
      <c r="B388" s="16">
        <f>SUMIF('Grade 4 Girls'!G:G, 'Individual Points Summary'!A388, 'Grade 4 Girls'!F:F)</f>
        <v>138</v>
      </c>
      <c r="C388" s="30" t="str">
        <f t="shared" si="10"/>
        <v/>
      </c>
      <c r="D388" s="30">
        <f>COUNTIF('Grade 4 Girls'!G:G, 'Individual Points Summary'!A388)</f>
        <v>2</v>
      </c>
    </row>
    <row r="389" spans="1:4" ht="15" hidden="1" x14ac:dyDescent="0.25">
      <c r="A389" s="82" t="s">
        <v>2361</v>
      </c>
      <c r="B389" s="16">
        <f>SUMIF('Grade 4 Girls'!G:G, 'Individual Points Summary'!A389, 'Grade 4 Girls'!F:F)</f>
        <v>139</v>
      </c>
      <c r="C389" s="30" t="str">
        <f t="shared" si="10"/>
        <v/>
      </c>
      <c r="D389" s="30">
        <f>COUNTIF('Grade 4 Girls'!G:G, 'Individual Points Summary'!A389)</f>
        <v>2</v>
      </c>
    </row>
    <row r="390" spans="1:4" ht="15" hidden="1" x14ac:dyDescent="0.25">
      <c r="A390" s="82" t="s">
        <v>2180</v>
      </c>
      <c r="B390" s="16">
        <f>SUMIF('Grade 4 Girls'!G:G, 'Individual Points Summary'!A390, 'Grade 4 Girls'!F:F)</f>
        <v>143</v>
      </c>
      <c r="C390" s="30" t="str">
        <f t="shared" si="10"/>
        <v/>
      </c>
      <c r="D390" s="30">
        <f>COUNTIF('Grade 4 Girls'!G:G, 'Individual Points Summary'!A390)</f>
        <v>2</v>
      </c>
    </row>
    <row r="391" spans="1:4" ht="15" hidden="1" x14ac:dyDescent="0.25">
      <c r="A391" s="82" t="s">
        <v>2390</v>
      </c>
      <c r="B391" s="16">
        <f>SUMIF('Grade 4 Girls'!G:G, 'Individual Points Summary'!A391, 'Grade 4 Girls'!F:F)</f>
        <v>144</v>
      </c>
      <c r="C391" s="30" t="str">
        <f t="shared" si="10"/>
        <v/>
      </c>
      <c r="D391" s="30">
        <f>COUNTIF('Grade 4 Girls'!G:G, 'Individual Points Summary'!A391)</f>
        <v>2</v>
      </c>
    </row>
    <row r="392" spans="1:4" ht="15" hidden="1" x14ac:dyDescent="0.25">
      <c r="A392" s="82" t="s">
        <v>2396</v>
      </c>
      <c r="B392" s="16">
        <f>SUMIF('Grade 4 Girls'!G:G, 'Individual Points Summary'!A392, 'Grade 4 Girls'!F:F)</f>
        <v>145</v>
      </c>
      <c r="C392" s="30" t="str">
        <f t="shared" si="10"/>
        <v/>
      </c>
      <c r="D392" s="30">
        <f>COUNTIF('Grade 4 Girls'!G:G, 'Individual Points Summary'!A392)</f>
        <v>2</v>
      </c>
    </row>
    <row r="393" spans="1:4" ht="15" hidden="1" x14ac:dyDescent="0.25">
      <c r="A393" s="82" t="s">
        <v>2319</v>
      </c>
      <c r="B393" s="16">
        <f>SUMIF('Grade 4 Girls'!G:G, 'Individual Points Summary'!A393, 'Grade 4 Girls'!F:F)</f>
        <v>154</v>
      </c>
      <c r="C393" s="30" t="str">
        <f t="shared" si="10"/>
        <v/>
      </c>
      <c r="D393" s="30">
        <f>COUNTIF('Grade 4 Girls'!G:G, 'Individual Points Summary'!A393)</f>
        <v>2</v>
      </c>
    </row>
    <row r="394" spans="1:4" ht="15" hidden="1" x14ac:dyDescent="0.25">
      <c r="A394" s="82" t="s">
        <v>2275</v>
      </c>
      <c r="B394" s="16">
        <f>SUMIF('Grade 4 Girls'!G:G, 'Individual Points Summary'!A394, 'Grade 4 Girls'!F:F)</f>
        <v>161</v>
      </c>
      <c r="C394" s="30" t="str">
        <f t="shared" si="10"/>
        <v/>
      </c>
      <c r="D394" s="30">
        <f>COUNTIF('Grade 4 Girls'!G:G, 'Individual Points Summary'!A394)</f>
        <v>2</v>
      </c>
    </row>
    <row r="395" spans="1:4" ht="15" hidden="1" x14ac:dyDescent="0.25">
      <c r="A395" s="82" t="s">
        <v>2386</v>
      </c>
      <c r="B395" s="16">
        <f>SUMIF('Grade 4 Girls'!G:G, 'Individual Points Summary'!A395, 'Grade 4 Girls'!F:F)</f>
        <v>162</v>
      </c>
      <c r="C395" s="30" t="str">
        <f t="shared" si="10"/>
        <v/>
      </c>
      <c r="D395" s="30">
        <f>COUNTIF('Grade 4 Girls'!G:G, 'Individual Points Summary'!A395)</f>
        <v>2</v>
      </c>
    </row>
    <row r="396" spans="1:4" ht="15" hidden="1" x14ac:dyDescent="0.25">
      <c r="A396" s="82" t="s">
        <v>2411</v>
      </c>
      <c r="B396" s="16">
        <f>SUMIF('Grade 4 Girls'!G:G, 'Individual Points Summary'!A396, 'Grade 4 Girls'!F:F)</f>
        <v>162</v>
      </c>
      <c r="C396" s="30" t="str">
        <f t="shared" si="10"/>
        <v/>
      </c>
      <c r="D396" s="30">
        <f>COUNTIF('Grade 4 Girls'!G:G, 'Individual Points Summary'!A396)</f>
        <v>2</v>
      </c>
    </row>
    <row r="397" spans="1:4" ht="15" hidden="1" x14ac:dyDescent="0.25">
      <c r="A397" s="82" t="s">
        <v>2320</v>
      </c>
      <c r="B397" s="16">
        <f>SUMIF('Grade 4 Girls'!G:G, 'Individual Points Summary'!A397, 'Grade 4 Girls'!F:F)</f>
        <v>163</v>
      </c>
      <c r="C397" s="30" t="str">
        <f t="shared" ref="C397:C460" si="11">IF(D397 =E$2, RANK(B397, B$268:B$355, 1), "")</f>
        <v/>
      </c>
      <c r="D397" s="30">
        <f>COUNTIF('Grade 4 Girls'!G:G, 'Individual Points Summary'!A397)</f>
        <v>2</v>
      </c>
    </row>
    <row r="398" spans="1:4" ht="15" hidden="1" x14ac:dyDescent="0.25">
      <c r="A398" s="82" t="s">
        <v>2289</v>
      </c>
      <c r="B398" s="16">
        <f>SUMIF('Grade 4 Girls'!G:G, 'Individual Points Summary'!A398, 'Grade 4 Girls'!F:F)</f>
        <v>166</v>
      </c>
      <c r="C398" s="30" t="str">
        <f t="shared" si="11"/>
        <v/>
      </c>
      <c r="D398" s="30">
        <f>COUNTIF('Grade 4 Girls'!G:G, 'Individual Points Summary'!A398)</f>
        <v>2</v>
      </c>
    </row>
    <row r="399" spans="1:4" ht="15" hidden="1" x14ac:dyDescent="0.25">
      <c r="A399" s="82" t="s">
        <v>2249</v>
      </c>
      <c r="B399" s="16">
        <f>SUMIF('Grade 4 Girls'!G:G, 'Individual Points Summary'!A399, 'Grade 4 Girls'!F:F)</f>
        <v>171</v>
      </c>
      <c r="C399" s="30" t="str">
        <f t="shared" si="11"/>
        <v/>
      </c>
      <c r="D399" s="30">
        <f>COUNTIF('Grade 4 Girls'!G:G, 'Individual Points Summary'!A399)</f>
        <v>2</v>
      </c>
    </row>
    <row r="400" spans="1:4" ht="15" hidden="1" x14ac:dyDescent="0.25">
      <c r="A400" s="82" t="s">
        <v>2282</v>
      </c>
      <c r="B400" s="16">
        <f>SUMIF('Grade 4 Girls'!G:G, 'Individual Points Summary'!A400, 'Grade 4 Girls'!F:F)</f>
        <v>179</v>
      </c>
      <c r="C400" s="30" t="str">
        <f t="shared" si="11"/>
        <v/>
      </c>
      <c r="D400" s="30">
        <f>COUNTIF('Grade 4 Girls'!G:G, 'Individual Points Summary'!A400)</f>
        <v>2</v>
      </c>
    </row>
    <row r="401" spans="1:4" ht="15" hidden="1" x14ac:dyDescent="0.25">
      <c r="A401" s="82" t="s">
        <v>2401</v>
      </c>
      <c r="B401" s="16">
        <f>SUMIF('Grade 4 Girls'!G:G, 'Individual Points Summary'!A401, 'Grade 4 Girls'!F:F)</f>
        <v>179</v>
      </c>
      <c r="C401" s="30" t="str">
        <f t="shared" si="11"/>
        <v/>
      </c>
      <c r="D401" s="30">
        <f>COUNTIF('Grade 4 Girls'!G:G, 'Individual Points Summary'!A401)</f>
        <v>2</v>
      </c>
    </row>
    <row r="402" spans="1:4" ht="15" hidden="1" x14ac:dyDescent="0.25">
      <c r="A402" s="82" t="s">
        <v>2346</v>
      </c>
      <c r="B402" s="16">
        <f>SUMIF('Grade 4 Girls'!G:G, 'Individual Points Summary'!A402, 'Grade 4 Girls'!F:F)</f>
        <v>180</v>
      </c>
      <c r="C402" s="30" t="str">
        <f t="shared" si="11"/>
        <v/>
      </c>
      <c r="D402" s="30">
        <f>COUNTIF('Grade 4 Girls'!G:G, 'Individual Points Summary'!A402)</f>
        <v>2</v>
      </c>
    </row>
    <row r="403" spans="1:4" ht="15" hidden="1" x14ac:dyDescent="0.25">
      <c r="A403" s="82" t="s">
        <v>2237</v>
      </c>
      <c r="B403" s="16">
        <f>SUMIF('Grade 4 Girls'!G:G, 'Individual Points Summary'!A403, 'Grade 4 Girls'!F:F)</f>
        <v>182</v>
      </c>
      <c r="C403" s="30" t="str">
        <f t="shared" si="11"/>
        <v/>
      </c>
      <c r="D403" s="30">
        <f>COUNTIF('Grade 4 Girls'!G:G, 'Individual Points Summary'!A403)</f>
        <v>2</v>
      </c>
    </row>
    <row r="404" spans="1:4" ht="15" hidden="1" x14ac:dyDescent="0.25">
      <c r="A404" s="82" t="s">
        <v>2142</v>
      </c>
      <c r="B404" s="16">
        <f>SUMIF('Grade 4 Girls'!G:G, 'Individual Points Summary'!A404, 'Grade 4 Girls'!F:F)</f>
        <v>183</v>
      </c>
      <c r="C404" s="30" t="str">
        <f t="shared" si="11"/>
        <v/>
      </c>
      <c r="D404" s="30">
        <f>COUNTIF('Grade 4 Girls'!G:G, 'Individual Points Summary'!A404)</f>
        <v>2</v>
      </c>
    </row>
    <row r="405" spans="1:4" ht="15" hidden="1" x14ac:dyDescent="0.25">
      <c r="A405" s="82" t="s">
        <v>2240</v>
      </c>
      <c r="B405" s="16">
        <f>SUMIF('Grade 4 Girls'!G:G, 'Individual Points Summary'!A405, 'Grade 4 Girls'!F:F)</f>
        <v>184</v>
      </c>
      <c r="C405" s="30" t="str">
        <f t="shared" si="11"/>
        <v/>
      </c>
      <c r="D405" s="30">
        <f>COUNTIF('Grade 4 Girls'!G:G, 'Individual Points Summary'!A405)</f>
        <v>2</v>
      </c>
    </row>
    <row r="406" spans="1:4" ht="15" hidden="1" x14ac:dyDescent="0.25">
      <c r="A406" s="82" t="s">
        <v>2195</v>
      </c>
      <c r="B406" s="16">
        <f>SUMIF('Grade 4 Girls'!G:G, 'Individual Points Summary'!A406, 'Grade 4 Girls'!F:F)</f>
        <v>193</v>
      </c>
      <c r="C406" s="30" t="str">
        <f t="shared" si="11"/>
        <v/>
      </c>
      <c r="D406" s="30">
        <f>COUNTIF('Grade 4 Girls'!G:G, 'Individual Points Summary'!A406)</f>
        <v>2</v>
      </c>
    </row>
    <row r="407" spans="1:4" ht="15" hidden="1" x14ac:dyDescent="0.25">
      <c r="A407" s="82" t="s">
        <v>2379</v>
      </c>
      <c r="B407" s="16">
        <f>SUMIF('Grade 4 Girls'!G:G, 'Individual Points Summary'!A407, 'Grade 4 Girls'!F:F)</f>
        <v>197</v>
      </c>
      <c r="C407" s="30" t="str">
        <f t="shared" si="11"/>
        <v/>
      </c>
      <c r="D407" s="30">
        <f>COUNTIF('Grade 4 Girls'!G:G, 'Individual Points Summary'!A407)</f>
        <v>2</v>
      </c>
    </row>
    <row r="408" spans="1:4" ht="15" hidden="1" x14ac:dyDescent="0.25">
      <c r="A408" s="82" t="s">
        <v>2261</v>
      </c>
      <c r="B408" s="16">
        <f>SUMIF('Grade 4 Girls'!G:G, 'Individual Points Summary'!A408, 'Grade 4 Girls'!F:F)</f>
        <v>205</v>
      </c>
      <c r="C408" s="30" t="str">
        <f t="shared" si="11"/>
        <v/>
      </c>
      <c r="D408" s="30">
        <f>COUNTIF('Grade 4 Girls'!G:G, 'Individual Points Summary'!A408)</f>
        <v>2</v>
      </c>
    </row>
    <row r="409" spans="1:4" ht="15" hidden="1" x14ac:dyDescent="0.25">
      <c r="A409" s="82" t="s">
        <v>2274</v>
      </c>
      <c r="B409" s="16">
        <f>SUMIF('Grade 4 Girls'!G:G, 'Individual Points Summary'!A409, 'Grade 4 Girls'!F:F)</f>
        <v>212</v>
      </c>
      <c r="C409" s="30" t="str">
        <f t="shared" si="11"/>
        <v/>
      </c>
      <c r="D409" s="30">
        <f>COUNTIF('Grade 4 Girls'!G:G, 'Individual Points Summary'!A409)</f>
        <v>2</v>
      </c>
    </row>
    <row r="410" spans="1:4" ht="15" hidden="1" x14ac:dyDescent="0.25">
      <c r="A410" s="82" t="s">
        <v>2417</v>
      </c>
      <c r="B410" s="16">
        <f>SUMIF('Grade 4 Girls'!G:G, 'Individual Points Summary'!A410, 'Grade 4 Girls'!F:F)</f>
        <v>213</v>
      </c>
      <c r="C410" s="30" t="str">
        <f t="shared" si="11"/>
        <v/>
      </c>
      <c r="D410" s="30">
        <f>COUNTIF('Grade 4 Girls'!G:G, 'Individual Points Summary'!A410)</f>
        <v>2</v>
      </c>
    </row>
    <row r="411" spans="1:4" ht="15" hidden="1" x14ac:dyDescent="0.25">
      <c r="A411" s="82" t="s">
        <v>2257</v>
      </c>
      <c r="B411" s="16">
        <f>SUMIF('Grade 4 Girls'!G:G, 'Individual Points Summary'!A411, 'Grade 4 Girls'!F:F)</f>
        <v>219</v>
      </c>
      <c r="C411" s="30" t="str">
        <f t="shared" si="11"/>
        <v/>
      </c>
      <c r="D411" s="30">
        <f>COUNTIF('Grade 4 Girls'!G:G, 'Individual Points Summary'!A411)</f>
        <v>2</v>
      </c>
    </row>
    <row r="412" spans="1:4" ht="15" hidden="1" x14ac:dyDescent="0.25">
      <c r="A412" s="82" t="s">
        <v>2193</v>
      </c>
      <c r="B412" s="16">
        <f>SUMIF('Grade 4 Girls'!G:G, 'Individual Points Summary'!A412, 'Grade 4 Girls'!F:F)</f>
        <v>222</v>
      </c>
      <c r="C412" s="30" t="str">
        <f t="shared" si="11"/>
        <v/>
      </c>
      <c r="D412" s="30">
        <f>COUNTIF('Grade 4 Girls'!G:G, 'Individual Points Summary'!A412)</f>
        <v>2</v>
      </c>
    </row>
    <row r="413" spans="1:4" ht="15" hidden="1" x14ac:dyDescent="0.25">
      <c r="A413" s="82" t="s">
        <v>2148</v>
      </c>
      <c r="B413" s="16">
        <f>SUMIF('Grade 4 Girls'!G:G, 'Individual Points Summary'!A413, 'Grade 4 Girls'!F:F)</f>
        <v>223</v>
      </c>
      <c r="C413" s="30" t="str">
        <f t="shared" si="11"/>
        <v/>
      </c>
      <c r="D413" s="30">
        <f>COUNTIF('Grade 4 Girls'!G:G, 'Individual Points Summary'!A413)</f>
        <v>2</v>
      </c>
    </row>
    <row r="414" spans="1:4" ht="15" hidden="1" x14ac:dyDescent="0.25">
      <c r="A414" s="82" t="s">
        <v>2398</v>
      </c>
      <c r="B414" s="16">
        <f>SUMIF('Grade 4 Girls'!G:G, 'Individual Points Summary'!A414, 'Grade 4 Girls'!F:F)</f>
        <v>232</v>
      </c>
      <c r="C414" s="30" t="str">
        <f t="shared" si="11"/>
        <v/>
      </c>
      <c r="D414" s="30">
        <f>COUNTIF('Grade 4 Girls'!G:G, 'Individual Points Summary'!A414)</f>
        <v>2</v>
      </c>
    </row>
    <row r="415" spans="1:4" ht="15" hidden="1" x14ac:dyDescent="0.25">
      <c r="A415" s="82" t="s">
        <v>2264</v>
      </c>
      <c r="B415" s="16">
        <f>SUMIF('Grade 4 Girls'!G:G, 'Individual Points Summary'!A415, 'Grade 4 Girls'!F:F)</f>
        <v>237</v>
      </c>
      <c r="C415" s="30" t="str">
        <f t="shared" si="11"/>
        <v/>
      </c>
      <c r="D415" s="30">
        <f>COUNTIF('Grade 4 Girls'!G:G, 'Individual Points Summary'!A415)</f>
        <v>2</v>
      </c>
    </row>
    <row r="416" spans="1:4" ht="15" hidden="1" x14ac:dyDescent="0.25">
      <c r="A416" s="82" t="s">
        <v>2272</v>
      </c>
      <c r="B416" s="16">
        <f>SUMIF('Grade 4 Girls'!G:G, 'Individual Points Summary'!A416, 'Grade 4 Girls'!F:F)</f>
        <v>243</v>
      </c>
      <c r="C416" s="30" t="str">
        <f t="shared" si="11"/>
        <v/>
      </c>
      <c r="D416" s="30">
        <f>COUNTIF('Grade 4 Girls'!G:G, 'Individual Points Summary'!A416)</f>
        <v>2</v>
      </c>
    </row>
    <row r="417" spans="1:4" ht="15" hidden="1" x14ac:dyDescent="0.25">
      <c r="A417" s="82" t="s">
        <v>2173</v>
      </c>
      <c r="B417" s="16">
        <f>SUMIF('Grade 4 Girls'!G:G, 'Individual Points Summary'!A417, 'Grade 4 Girls'!F:F)</f>
        <v>256</v>
      </c>
      <c r="C417" s="30" t="str">
        <f t="shared" si="11"/>
        <v/>
      </c>
      <c r="D417" s="30">
        <f>COUNTIF('Grade 4 Girls'!G:G, 'Individual Points Summary'!A417)</f>
        <v>2</v>
      </c>
    </row>
    <row r="418" spans="1:4" ht="15" hidden="1" x14ac:dyDescent="0.25">
      <c r="A418" s="82" t="s">
        <v>2419</v>
      </c>
      <c r="B418" s="16">
        <f>SUMIF('Grade 4 Girls'!G:G, 'Individual Points Summary'!A418, 'Grade 4 Girls'!F:F)</f>
        <v>258</v>
      </c>
      <c r="C418" s="30" t="str">
        <f t="shared" si="11"/>
        <v/>
      </c>
      <c r="D418" s="30">
        <f>COUNTIF('Grade 4 Girls'!G:G, 'Individual Points Summary'!A418)</f>
        <v>2</v>
      </c>
    </row>
    <row r="419" spans="1:4" ht="15" hidden="1" x14ac:dyDescent="0.25">
      <c r="A419" s="82" t="s">
        <v>2154</v>
      </c>
      <c r="B419" s="16">
        <f>SUMIF('Grade 4 Girls'!G:G, 'Individual Points Summary'!A419, 'Grade 4 Girls'!F:F)</f>
        <v>264</v>
      </c>
      <c r="C419" s="30" t="str">
        <f t="shared" si="11"/>
        <v/>
      </c>
      <c r="D419" s="30">
        <f>COUNTIF('Grade 4 Girls'!G:G, 'Individual Points Summary'!A419)</f>
        <v>2</v>
      </c>
    </row>
    <row r="420" spans="1:4" ht="15" hidden="1" x14ac:dyDescent="0.25">
      <c r="A420" s="82" t="s">
        <v>2186</v>
      </c>
      <c r="B420" s="16">
        <f>SUMIF('Grade 4 Girls'!G:G, 'Individual Points Summary'!A420, 'Grade 4 Girls'!F:F)</f>
        <v>267</v>
      </c>
      <c r="C420" s="30" t="str">
        <f t="shared" si="11"/>
        <v/>
      </c>
      <c r="D420" s="30">
        <f>COUNTIF('Grade 4 Girls'!G:G, 'Individual Points Summary'!A420)</f>
        <v>2</v>
      </c>
    </row>
    <row r="421" spans="1:4" ht="15" hidden="1" x14ac:dyDescent="0.25">
      <c r="A421" s="82" t="s">
        <v>2232</v>
      </c>
      <c r="B421" s="16">
        <f>SUMIF('Grade 4 Girls'!G:G, 'Individual Points Summary'!A421, 'Grade 4 Girls'!F:F)</f>
        <v>269</v>
      </c>
      <c r="C421" s="30" t="str">
        <f t="shared" si="11"/>
        <v/>
      </c>
      <c r="D421" s="30">
        <f>COUNTIF('Grade 4 Girls'!G:G, 'Individual Points Summary'!A421)</f>
        <v>2</v>
      </c>
    </row>
    <row r="422" spans="1:4" ht="15" hidden="1" x14ac:dyDescent="0.25">
      <c r="A422" s="82" t="s">
        <v>2308</v>
      </c>
      <c r="B422" s="16">
        <f>SUMIF('Grade 4 Girls'!G:G, 'Individual Points Summary'!A422, 'Grade 4 Girls'!F:F)</f>
        <v>270</v>
      </c>
      <c r="C422" s="30" t="str">
        <f t="shared" si="11"/>
        <v/>
      </c>
      <c r="D422" s="30">
        <f>COUNTIF('Grade 4 Girls'!G:G, 'Individual Points Summary'!A422)</f>
        <v>2</v>
      </c>
    </row>
    <row r="423" spans="1:4" ht="15" hidden="1" x14ac:dyDescent="0.25">
      <c r="A423" s="82" t="s">
        <v>2318</v>
      </c>
      <c r="B423" s="16">
        <f>SUMIF('Grade 4 Girls'!G:G, 'Individual Points Summary'!A423, 'Grade 4 Girls'!F:F)</f>
        <v>270</v>
      </c>
      <c r="C423" s="30" t="str">
        <f t="shared" si="11"/>
        <v/>
      </c>
      <c r="D423" s="30">
        <f>COUNTIF('Grade 4 Girls'!G:G, 'Individual Points Summary'!A423)</f>
        <v>2</v>
      </c>
    </row>
    <row r="424" spans="1:4" ht="15" hidden="1" x14ac:dyDescent="0.25">
      <c r="A424" s="82" t="s">
        <v>2366</v>
      </c>
      <c r="B424" s="16">
        <f>SUMIF('Grade 4 Girls'!G:G, 'Individual Points Summary'!A424, 'Grade 4 Girls'!F:F)</f>
        <v>273</v>
      </c>
      <c r="C424" s="30" t="str">
        <f t="shared" si="11"/>
        <v/>
      </c>
      <c r="D424" s="30">
        <f>COUNTIF('Grade 4 Girls'!G:G, 'Individual Points Summary'!A424)</f>
        <v>2</v>
      </c>
    </row>
    <row r="425" spans="1:4" ht="15" hidden="1" x14ac:dyDescent="0.25">
      <c r="A425" s="82" t="s">
        <v>2197</v>
      </c>
      <c r="B425" s="16">
        <f>SUMIF('Grade 4 Girls'!G:G, 'Individual Points Summary'!A425, 'Grade 4 Girls'!F:F)</f>
        <v>286</v>
      </c>
      <c r="C425" s="30" t="str">
        <f t="shared" si="11"/>
        <v/>
      </c>
      <c r="D425" s="30">
        <f>COUNTIF('Grade 4 Girls'!G:G, 'Individual Points Summary'!A425)</f>
        <v>2</v>
      </c>
    </row>
    <row r="426" spans="1:4" ht="15" hidden="1" x14ac:dyDescent="0.25">
      <c r="A426" s="82" t="s">
        <v>2241</v>
      </c>
      <c r="B426" s="16">
        <f>SUMIF('Grade 4 Girls'!G:G, 'Individual Points Summary'!A426, 'Grade 4 Girls'!F:F)</f>
        <v>288</v>
      </c>
      <c r="C426" s="30" t="str">
        <f t="shared" si="11"/>
        <v/>
      </c>
      <c r="D426" s="30">
        <f>COUNTIF('Grade 4 Girls'!G:G, 'Individual Points Summary'!A426)</f>
        <v>2</v>
      </c>
    </row>
    <row r="427" spans="1:4" ht="15" hidden="1" x14ac:dyDescent="0.25">
      <c r="A427" s="82" t="s">
        <v>2412</v>
      </c>
      <c r="B427" s="16">
        <f>SUMIF('Grade 4 Girls'!G:G, 'Individual Points Summary'!A427, 'Grade 4 Girls'!F:F)</f>
        <v>289</v>
      </c>
      <c r="C427" s="30" t="str">
        <f t="shared" si="11"/>
        <v/>
      </c>
      <c r="D427" s="30">
        <f>COUNTIF('Grade 4 Girls'!G:G, 'Individual Points Summary'!A427)</f>
        <v>2</v>
      </c>
    </row>
    <row r="428" spans="1:4" ht="15" hidden="1" x14ac:dyDescent="0.25">
      <c r="A428" s="82" t="s">
        <v>2263</v>
      </c>
      <c r="B428" s="16">
        <f>SUMIF('Grade 4 Girls'!G:G, 'Individual Points Summary'!A428, 'Grade 4 Girls'!F:F)</f>
        <v>296</v>
      </c>
      <c r="C428" s="30" t="str">
        <f t="shared" si="11"/>
        <v/>
      </c>
      <c r="D428" s="30">
        <f>COUNTIF('Grade 4 Girls'!G:G, 'Individual Points Summary'!A428)</f>
        <v>2</v>
      </c>
    </row>
    <row r="429" spans="1:4" ht="15" hidden="1" x14ac:dyDescent="0.25">
      <c r="A429" s="82" t="s">
        <v>2369</v>
      </c>
      <c r="B429" s="16">
        <f>SUMIF('Grade 4 Girls'!G:G, 'Individual Points Summary'!A429, 'Grade 4 Girls'!F:F)</f>
        <v>313</v>
      </c>
      <c r="C429" s="30" t="str">
        <f t="shared" si="11"/>
        <v/>
      </c>
      <c r="D429" s="30">
        <f>COUNTIF('Grade 4 Girls'!G:G, 'Individual Points Summary'!A429)</f>
        <v>2</v>
      </c>
    </row>
    <row r="430" spans="1:4" ht="15" hidden="1" x14ac:dyDescent="0.25">
      <c r="A430" s="82" t="s">
        <v>2376</v>
      </c>
      <c r="B430" s="16">
        <f>SUMIF('Grade 4 Girls'!G:G, 'Individual Points Summary'!A430, 'Grade 4 Girls'!F:F)</f>
        <v>313</v>
      </c>
      <c r="C430" s="30" t="str">
        <f t="shared" si="11"/>
        <v/>
      </c>
      <c r="D430" s="30">
        <f>COUNTIF('Grade 4 Girls'!G:G, 'Individual Points Summary'!A430)</f>
        <v>2</v>
      </c>
    </row>
    <row r="431" spans="1:4" ht="15" hidden="1" x14ac:dyDescent="0.25">
      <c r="A431" s="82" t="s">
        <v>2343</v>
      </c>
      <c r="B431" s="16">
        <f>SUMIF('Grade 4 Girls'!G:G, 'Individual Points Summary'!A431, 'Grade 4 Girls'!F:F)</f>
        <v>315</v>
      </c>
      <c r="C431" s="30" t="str">
        <f t="shared" si="11"/>
        <v/>
      </c>
      <c r="D431" s="30">
        <f>COUNTIF('Grade 4 Girls'!G:G, 'Individual Points Summary'!A431)</f>
        <v>2</v>
      </c>
    </row>
    <row r="432" spans="1:4" ht="15" hidden="1" x14ac:dyDescent="0.25">
      <c r="A432" s="82" t="s">
        <v>2178</v>
      </c>
      <c r="B432" s="16">
        <f>SUMIF('Grade 4 Girls'!G:G, 'Individual Points Summary'!A432, 'Grade 4 Girls'!F:F)</f>
        <v>318</v>
      </c>
      <c r="C432" s="30" t="str">
        <f t="shared" si="11"/>
        <v/>
      </c>
      <c r="D432" s="30">
        <f>COUNTIF('Grade 4 Girls'!G:G, 'Individual Points Summary'!A432)</f>
        <v>2</v>
      </c>
    </row>
    <row r="433" spans="1:4" ht="15" hidden="1" x14ac:dyDescent="0.25">
      <c r="A433" s="82" t="s">
        <v>2255</v>
      </c>
      <c r="B433" s="16">
        <f>SUMIF('Grade 4 Girls'!G:G, 'Individual Points Summary'!A433, 'Grade 4 Girls'!F:F)</f>
        <v>325</v>
      </c>
      <c r="C433" s="30" t="str">
        <f t="shared" si="11"/>
        <v/>
      </c>
      <c r="D433" s="30">
        <f>COUNTIF('Grade 4 Girls'!G:G, 'Individual Points Summary'!A433)</f>
        <v>2</v>
      </c>
    </row>
    <row r="434" spans="1:4" ht="15" hidden="1" x14ac:dyDescent="0.25">
      <c r="A434" s="82" t="s">
        <v>2151</v>
      </c>
      <c r="B434" s="16">
        <f>SUMIF('Grade 4 Girls'!G:G, 'Individual Points Summary'!A434, 'Grade 4 Girls'!F:F)</f>
        <v>328</v>
      </c>
      <c r="C434" s="30" t="str">
        <f t="shared" si="11"/>
        <v/>
      </c>
      <c r="D434" s="30">
        <f>COUNTIF('Grade 4 Girls'!G:G, 'Individual Points Summary'!A434)</f>
        <v>2</v>
      </c>
    </row>
    <row r="435" spans="1:4" ht="15" hidden="1" x14ac:dyDescent="0.25">
      <c r="A435" s="82" t="s">
        <v>2159</v>
      </c>
      <c r="B435" s="16">
        <f>SUMIF('Grade 4 Girls'!G:G, 'Individual Points Summary'!A435, 'Grade 4 Girls'!F:F)</f>
        <v>336</v>
      </c>
      <c r="C435" s="30" t="str">
        <f t="shared" si="11"/>
        <v/>
      </c>
      <c r="D435" s="30">
        <f>COUNTIF('Grade 4 Girls'!G:G, 'Individual Points Summary'!A435)</f>
        <v>2</v>
      </c>
    </row>
    <row r="436" spans="1:4" ht="15" hidden="1" x14ac:dyDescent="0.25">
      <c r="A436" s="82" t="s">
        <v>2281</v>
      </c>
      <c r="B436" s="16">
        <f>SUMIF('Grade 4 Girls'!G:G, 'Individual Points Summary'!A436, 'Grade 4 Girls'!F:F)</f>
        <v>336</v>
      </c>
      <c r="C436" s="30" t="str">
        <f t="shared" si="11"/>
        <v/>
      </c>
      <c r="D436" s="30">
        <f>COUNTIF('Grade 4 Girls'!G:G, 'Individual Points Summary'!A436)</f>
        <v>2</v>
      </c>
    </row>
    <row r="437" spans="1:4" ht="15" hidden="1" x14ac:dyDescent="0.25">
      <c r="A437" s="82" t="s">
        <v>2185</v>
      </c>
      <c r="B437" s="16">
        <f>SUMIF('Grade 4 Girls'!G:G, 'Individual Points Summary'!A437, 'Grade 4 Girls'!F:F)</f>
        <v>337</v>
      </c>
      <c r="C437" s="30" t="str">
        <f t="shared" si="11"/>
        <v/>
      </c>
      <c r="D437" s="30">
        <f>COUNTIF('Grade 4 Girls'!G:G, 'Individual Points Summary'!A437)</f>
        <v>2</v>
      </c>
    </row>
    <row r="438" spans="1:4" ht="15" hidden="1" x14ac:dyDescent="0.25">
      <c r="A438" s="82" t="s">
        <v>2322</v>
      </c>
      <c r="B438" s="16">
        <f>SUMIF('Grade 4 Girls'!G:G, 'Individual Points Summary'!A438, 'Grade 4 Girls'!F:F)</f>
        <v>349</v>
      </c>
      <c r="C438" s="30" t="str">
        <f t="shared" si="11"/>
        <v/>
      </c>
      <c r="D438" s="30">
        <f>COUNTIF('Grade 4 Girls'!G:G, 'Individual Points Summary'!A438)</f>
        <v>2</v>
      </c>
    </row>
    <row r="439" spans="1:4" ht="15" hidden="1" x14ac:dyDescent="0.25">
      <c r="A439" s="82" t="s">
        <v>2381</v>
      </c>
      <c r="B439" s="16">
        <f>SUMIF('Grade 4 Girls'!G:G, 'Individual Points Summary'!A439, 'Grade 4 Girls'!F:F)</f>
        <v>367</v>
      </c>
      <c r="C439" s="30" t="str">
        <f t="shared" si="11"/>
        <v/>
      </c>
      <c r="D439" s="30">
        <f>COUNTIF('Grade 4 Girls'!G:G, 'Individual Points Summary'!A439)</f>
        <v>2</v>
      </c>
    </row>
    <row r="440" spans="1:4" ht="15" hidden="1" x14ac:dyDescent="0.25">
      <c r="A440" s="82" t="s">
        <v>2147</v>
      </c>
      <c r="B440" s="16">
        <f>SUMIF('Grade 4 Girls'!G:G, 'Individual Points Summary'!A440, 'Grade 4 Girls'!F:F)</f>
        <v>390</v>
      </c>
      <c r="C440" s="30" t="str">
        <f t="shared" si="11"/>
        <v/>
      </c>
      <c r="D440" s="30">
        <f>COUNTIF('Grade 4 Girls'!G:G, 'Individual Points Summary'!A440)</f>
        <v>2</v>
      </c>
    </row>
    <row r="441" spans="1:4" ht="15" hidden="1" x14ac:dyDescent="0.25">
      <c r="A441" s="82" t="s">
        <v>2327</v>
      </c>
      <c r="B441" s="16">
        <f>SUMIF('Grade 4 Girls'!G:G, 'Individual Points Summary'!A441, 'Grade 4 Girls'!F:F)</f>
        <v>8</v>
      </c>
      <c r="C441" s="30" t="str">
        <f t="shared" si="11"/>
        <v/>
      </c>
      <c r="D441" s="30">
        <f>COUNTIF('Grade 4 Girls'!G:G, 'Individual Points Summary'!A441)</f>
        <v>1</v>
      </c>
    </row>
    <row r="442" spans="1:4" ht="15" hidden="1" x14ac:dyDescent="0.25">
      <c r="A442" s="82" t="s">
        <v>2201</v>
      </c>
      <c r="B442" s="16">
        <f>SUMIF('Grade 4 Girls'!G:G, 'Individual Points Summary'!A442, 'Grade 4 Girls'!F:F)</f>
        <v>10</v>
      </c>
      <c r="C442" s="30" t="str">
        <f t="shared" si="11"/>
        <v/>
      </c>
      <c r="D442" s="30">
        <f>COUNTIF('Grade 4 Girls'!G:G, 'Individual Points Summary'!A442)</f>
        <v>1</v>
      </c>
    </row>
    <row r="443" spans="1:4" ht="15" hidden="1" x14ac:dyDescent="0.25">
      <c r="A443" s="82" t="s">
        <v>2385</v>
      </c>
      <c r="B443" s="16">
        <f>SUMIF('Grade 4 Girls'!G:G, 'Individual Points Summary'!A443, 'Grade 4 Girls'!F:F)</f>
        <v>12</v>
      </c>
      <c r="C443" s="30" t="str">
        <f t="shared" si="11"/>
        <v/>
      </c>
      <c r="D443" s="30">
        <f>COUNTIF('Grade 4 Girls'!G:G, 'Individual Points Summary'!A443)</f>
        <v>1</v>
      </c>
    </row>
    <row r="444" spans="1:4" ht="15" hidden="1" x14ac:dyDescent="0.25">
      <c r="A444" s="82" t="s">
        <v>2248</v>
      </c>
      <c r="B444" s="16">
        <f>SUMIF('Grade 4 Girls'!G:G, 'Individual Points Summary'!A444, 'Grade 4 Girls'!F:F)</f>
        <v>25</v>
      </c>
      <c r="C444" s="30" t="str">
        <f t="shared" si="11"/>
        <v/>
      </c>
      <c r="D444" s="30">
        <f>COUNTIF('Grade 4 Girls'!G:G, 'Individual Points Summary'!A444)</f>
        <v>1</v>
      </c>
    </row>
    <row r="445" spans="1:4" ht="15" hidden="1" x14ac:dyDescent="0.25">
      <c r="A445" s="82" t="s">
        <v>2303</v>
      </c>
      <c r="B445" s="16">
        <f>SUMIF('Grade 4 Girls'!G:G, 'Individual Points Summary'!A445, 'Grade 4 Girls'!F:F)</f>
        <v>28</v>
      </c>
      <c r="C445" s="30" t="str">
        <f t="shared" si="11"/>
        <v/>
      </c>
      <c r="D445" s="30">
        <f>COUNTIF('Grade 4 Girls'!G:G, 'Individual Points Summary'!A445)</f>
        <v>1</v>
      </c>
    </row>
    <row r="446" spans="1:4" ht="15" hidden="1" x14ac:dyDescent="0.25">
      <c r="A446" s="82" t="s">
        <v>2170</v>
      </c>
      <c r="B446" s="16">
        <f>SUMIF('Grade 4 Girls'!G:G, 'Individual Points Summary'!A446, 'Grade 4 Girls'!F:F)</f>
        <v>32</v>
      </c>
      <c r="C446" s="30" t="str">
        <f t="shared" si="11"/>
        <v/>
      </c>
      <c r="D446" s="30">
        <f>COUNTIF('Grade 4 Girls'!G:G, 'Individual Points Summary'!A446)</f>
        <v>1</v>
      </c>
    </row>
    <row r="447" spans="1:4" ht="15" hidden="1" x14ac:dyDescent="0.25">
      <c r="A447" s="82" t="s">
        <v>2353</v>
      </c>
      <c r="B447" s="16">
        <f>SUMIF('Grade 4 Girls'!G:G, 'Individual Points Summary'!A447, 'Grade 4 Girls'!F:F)</f>
        <v>37</v>
      </c>
      <c r="C447" s="30" t="str">
        <f t="shared" si="11"/>
        <v/>
      </c>
      <c r="D447" s="30">
        <f>COUNTIF('Grade 4 Girls'!G:G, 'Individual Points Summary'!A447)</f>
        <v>1</v>
      </c>
    </row>
    <row r="448" spans="1:4" ht="15" hidden="1" x14ac:dyDescent="0.25">
      <c r="A448" s="82" t="s">
        <v>2250</v>
      </c>
      <c r="B448" s="16">
        <f>SUMIF('Grade 4 Girls'!G:G, 'Individual Points Summary'!A448, 'Grade 4 Girls'!F:F)</f>
        <v>42</v>
      </c>
      <c r="C448" s="30" t="str">
        <f t="shared" si="11"/>
        <v/>
      </c>
      <c r="D448" s="30">
        <f>COUNTIF('Grade 4 Girls'!G:G, 'Individual Points Summary'!A448)</f>
        <v>1</v>
      </c>
    </row>
    <row r="449" spans="1:4" ht="15" hidden="1" x14ac:dyDescent="0.25">
      <c r="A449" s="82" t="s">
        <v>2315</v>
      </c>
      <c r="B449" s="16">
        <f>SUMIF('Grade 4 Girls'!G:G, 'Individual Points Summary'!A449, 'Grade 4 Girls'!F:F)</f>
        <v>46</v>
      </c>
      <c r="C449" s="30" t="str">
        <f t="shared" si="11"/>
        <v/>
      </c>
      <c r="D449" s="30">
        <f>COUNTIF('Grade 4 Girls'!G:G, 'Individual Points Summary'!A449)</f>
        <v>1</v>
      </c>
    </row>
    <row r="450" spans="1:4" ht="15" hidden="1" x14ac:dyDescent="0.25">
      <c r="A450" s="82" t="s">
        <v>2211</v>
      </c>
      <c r="B450" s="16">
        <f>SUMIF('Grade 4 Girls'!G:G, 'Individual Points Summary'!A450, 'Grade 4 Girls'!F:F)</f>
        <v>47</v>
      </c>
      <c r="C450" s="30" t="str">
        <f t="shared" si="11"/>
        <v/>
      </c>
      <c r="D450" s="30">
        <f>COUNTIF('Grade 4 Girls'!G:G, 'Individual Points Summary'!A450)</f>
        <v>1</v>
      </c>
    </row>
    <row r="451" spans="1:4" ht="15" hidden="1" x14ac:dyDescent="0.25">
      <c r="A451" s="82" t="s">
        <v>2278</v>
      </c>
      <c r="B451" s="16">
        <f>SUMIF('Grade 4 Girls'!G:G, 'Individual Points Summary'!A451, 'Grade 4 Girls'!F:F)</f>
        <v>48</v>
      </c>
      <c r="C451" s="30" t="str">
        <f t="shared" si="11"/>
        <v/>
      </c>
      <c r="D451" s="30">
        <f>COUNTIF('Grade 4 Girls'!G:G, 'Individual Points Summary'!A451)</f>
        <v>1</v>
      </c>
    </row>
    <row r="452" spans="1:4" ht="15" hidden="1" x14ac:dyDescent="0.25">
      <c r="A452" s="82" t="s">
        <v>2333</v>
      </c>
      <c r="B452" s="16">
        <f>SUMIF('Grade 4 Girls'!G:G, 'Individual Points Summary'!A452, 'Grade 4 Girls'!F:F)</f>
        <v>52</v>
      </c>
      <c r="C452" s="30" t="str">
        <f t="shared" si="11"/>
        <v/>
      </c>
      <c r="D452" s="30">
        <f>COUNTIF('Grade 4 Girls'!G:G, 'Individual Points Summary'!A452)</f>
        <v>1</v>
      </c>
    </row>
    <row r="453" spans="1:4" ht="15" hidden="1" x14ac:dyDescent="0.25">
      <c r="A453" s="82" t="s">
        <v>2344</v>
      </c>
      <c r="B453" s="16">
        <f>SUMIF('Grade 4 Girls'!G:G, 'Individual Points Summary'!A453, 'Grade 4 Girls'!F:F)</f>
        <v>54</v>
      </c>
      <c r="C453" s="30" t="str">
        <f t="shared" si="11"/>
        <v/>
      </c>
      <c r="D453" s="30">
        <f>COUNTIF('Grade 4 Girls'!G:G, 'Individual Points Summary'!A453)</f>
        <v>1</v>
      </c>
    </row>
    <row r="454" spans="1:4" ht="15" hidden="1" x14ac:dyDescent="0.25">
      <c r="A454" s="82" t="s">
        <v>2329</v>
      </c>
      <c r="B454" s="16">
        <f>SUMIF('Grade 4 Girls'!G:G, 'Individual Points Summary'!A454, 'Grade 4 Girls'!F:F)</f>
        <v>55</v>
      </c>
      <c r="C454" s="30" t="str">
        <f t="shared" si="11"/>
        <v/>
      </c>
      <c r="D454" s="30">
        <f>COUNTIF('Grade 4 Girls'!G:G, 'Individual Points Summary'!A454)</f>
        <v>1</v>
      </c>
    </row>
    <row r="455" spans="1:4" ht="15" hidden="1" x14ac:dyDescent="0.25">
      <c r="A455" s="82" t="s">
        <v>2355</v>
      </c>
      <c r="B455" s="16">
        <f>SUMIF('Grade 4 Girls'!G:G, 'Individual Points Summary'!A455, 'Grade 4 Girls'!F:F)</f>
        <v>57</v>
      </c>
      <c r="C455" s="30" t="str">
        <f t="shared" si="11"/>
        <v/>
      </c>
      <c r="D455" s="30">
        <f>COUNTIF('Grade 4 Girls'!G:G, 'Individual Points Summary'!A455)</f>
        <v>1</v>
      </c>
    </row>
    <row r="456" spans="1:4" ht="15" hidden="1" x14ac:dyDescent="0.25">
      <c r="A456" s="82" t="s">
        <v>2393</v>
      </c>
      <c r="B456" s="16">
        <f>SUMIF('Grade 4 Girls'!G:G, 'Individual Points Summary'!A456, 'Grade 4 Girls'!F:F)</f>
        <v>58</v>
      </c>
      <c r="C456" s="30" t="str">
        <f t="shared" si="11"/>
        <v/>
      </c>
      <c r="D456" s="30">
        <f>COUNTIF('Grade 4 Girls'!G:G, 'Individual Points Summary'!A456)</f>
        <v>1</v>
      </c>
    </row>
    <row r="457" spans="1:4" ht="15" hidden="1" x14ac:dyDescent="0.25">
      <c r="A457" s="82" t="s">
        <v>2166</v>
      </c>
      <c r="B457" s="16">
        <f>SUMIF('Grade 4 Girls'!G:G, 'Individual Points Summary'!A457, 'Grade 4 Girls'!F:F)</f>
        <v>60</v>
      </c>
      <c r="C457" s="30" t="str">
        <f t="shared" si="11"/>
        <v/>
      </c>
      <c r="D457" s="30">
        <f>COUNTIF('Grade 4 Girls'!G:G, 'Individual Points Summary'!A457)</f>
        <v>1</v>
      </c>
    </row>
    <row r="458" spans="1:4" ht="15" hidden="1" x14ac:dyDescent="0.25">
      <c r="A458" s="82" t="s">
        <v>2414</v>
      </c>
      <c r="B458" s="16">
        <f>SUMIF('Grade 4 Girls'!G:G, 'Individual Points Summary'!A458, 'Grade 4 Girls'!F:F)</f>
        <v>61</v>
      </c>
      <c r="C458" s="30" t="str">
        <f t="shared" si="11"/>
        <v/>
      </c>
      <c r="D458" s="30">
        <f>COUNTIF('Grade 4 Girls'!G:G, 'Individual Points Summary'!A458)</f>
        <v>1</v>
      </c>
    </row>
    <row r="459" spans="1:4" ht="15" hidden="1" x14ac:dyDescent="0.25">
      <c r="A459" s="82" t="s">
        <v>2362</v>
      </c>
      <c r="B459" s="16">
        <f>SUMIF('Grade 4 Girls'!G:G, 'Individual Points Summary'!A459, 'Grade 4 Girls'!F:F)</f>
        <v>62</v>
      </c>
      <c r="C459" s="30" t="str">
        <f t="shared" si="11"/>
        <v/>
      </c>
      <c r="D459" s="30">
        <f>COUNTIF('Grade 4 Girls'!G:G, 'Individual Points Summary'!A459)</f>
        <v>1</v>
      </c>
    </row>
    <row r="460" spans="1:4" ht="15" hidden="1" x14ac:dyDescent="0.25">
      <c r="A460" s="82" t="s">
        <v>2332</v>
      </c>
      <c r="B460" s="16">
        <f>SUMIF('Grade 4 Girls'!G:G, 'Individual Points Summary'!A460, 'Grade 4 Girls'!F:F)</f>
        <v>63</v>
      </c>
      <c r="C460" s="30" t="str">
        <f t="shared" si="11"/>
        <v/>
      </c>
      <c r="D460" s="30">
        <f>COUNTIF('Grade 4 Girls'!G:G, 'Individual Points Summary'!A460)</f>
        <v>1</v>
      </c>
    </row>
    <row r="461" spans="1:4" ht="15" hidden="1" x14ac:dyDescent="0.25">
      <c r="A461" s="82" t="s">
        <v>2375</v>
      </c>
      <c r="B461" s="16">
        <f>SUMIF('Grade 4 Girls'!G:G, 'Individual Points Summary'!A461, 'Grade 4 Girls'!F:F)</f>
        <v>66</v>
      </c>
      <c r="C461" s="30" t="str">
        <f t="shared" ref="C461:C524" si="12">IF(D461 =E$2, RANK(B461, B$268:B$355, 1), "")</f>
        <v/>
      </c>
      <c r="D461" s="30">
        <f>COUNTIF('Grade 4 Girls'!G:G, 'Individual Points Summary'!A461)</f>
        <v>1</v>
      </c>
    </row>
    <row r="462" spans="1:4" ht="15" hidden="1" x14ac:dyDescent="0.25">
      <c r="A462" s="82" t="s">
        <v>2349</v>
      </c>
      <c r="B462" s="16">
        <f>SUMIF('Grade 4 Girls'!G:G, 'Individual Points Summary'!A462, 'Grade 4 Girls'!F:F)</f>
        <v>68</v>
      </c>
      <c r="C462" s="30" t="str">
        <f t="shared" si="12"/>
        <v/>
      </c>
      <c r="D462" s="30">
        <f>COUNTIF('Grade 4 Girls'!G:G, 'Individual Points Summary'!A462)</f>
        <v>1</v>
      </c>
    </row>
    <row r="463" spans="1:4" ht="15" hidden="1" x14ac:dyDescent="0.25">
      <c r="A463" s="82" t="s">
        <v>2156</v>
      </c>
      <c r="B463" s="16">
        <f>SUMIF('Grade 4 Girls'!G:G, 'Individual Points Summary'!A463, 'Grade 4 Girls'!F:F)</f>
        <v>70</v>
      </c>
      <c r="C463" s="30" t="str">
        <f t="shared" si="12"/>
        <v/>
      </c>
      <c r="D463" s="30">
        <f>COUNTIF('Grade 4 Girls'!G:G, 'Individual Points Summary'!A463)</f>
        <v>1</v>
      </c>
    </row>
    <row r="464" spans="1:4" ht="15" hidden="1" x14ac:dyDescent="0.25">
      <c r="A464" s="82" t="s">
        <v>2352</v>
      </c>
      <c r="B464" s="16">
        <f>SUMIF('Grade 4 Girls'!G:G, 'Individual Points Summary'!A464, 'Grade 4 Girls'!F:F)</f>
        <v>72</v>
      </c>
      <c r="C464" s="30" t="str">
        <f t="shared" si="12"/>
        <v/>
      </c>
      <c r="D464" s="30">
        <f>COUNTIF('Grade 4 Girls'!G:G, 'Individual Points Summary'!A464)</f>
        <v>1</v>
      </c>
    </row>
    <row r="465" spans="1:4" ht="15" hidden="1" x14ac:dyDescent="0.25">
      <c r="A465" s="82" t="s">
        <v>2259</v>
      </c>
      <c r="B465" s="16">
        <f>SUMIF('Grade 4 Girls'!G:G, 'Individual Points Summary'!A465, 'Grade 4 Girls'!F:F)</f>
        <v>75</v>
      </c>
      <c r="C465" s="30" t="str">
        <f t="shared" si="12"/>
        <v/>
      </c>
      <c r="D465" s="30">
        <f>COUNTIF('Grade 4 Girls'!G:G, 'Individual Points Summary'!A465)</f>
        <v>1</v>
      </c>
    </row>
    <row r="466" spans="1:4" ht="15" hidden="1" x14ac:dyDescent="0.25">
      <c r="A466" s="82" t="s">
        <v>2251</v>
      </c>
      <c r="B466" s="16">
        <f>SUMIF('Grade 4 Girls'!G:G, 'Individual Points Summary'!A466, 'Grade 4 Girls'!F:F)</f>
        <v>77</v>
      </c>
      <c r="C466" s="30" t="str">
        <f t="shared" si="12"/>
        <v/>
      </c>
      <c r="D466" s="30">
        <f>COUNTIF('Grade 4 Girls'!G:G, 'Individual Points Summary'!A466)</f>
        <v>1</v>
      </c>
    </row>
    <row r="467" spans="1:4" ht="15" hidden="1" x14ac:dyDescent="0.25">
      <c r="A467" s="82" t="s">
        <v>2306</v>
      </c>
      <c r="B467" s="16">
        <f>SUMIF('Grade 4 Girls'!G:G, 'Individual Points Summary'!A467, 'Grade 4 Girls'!F:F)</f>
        <v>79</v>
      </c>
      <c r="C467" s="30" t="str">
        <f t="shared" si="12"/>
        <v/>
      </c>
      <c r="D467" s="30">
        <f>COUNTIF('Grade 4 Girls'!G:G, 'Individual Points Summary'!A467)</f>
        <v>1</v>
      </c>
    </row>
    <row r="468" spans="1:4" ht="15" hidden="1" x14ac:dyDescent="0.25">
      <c r="A468" s="82" t="s">
        <v>2168</v>
      </c>
      <c r="B468" s="16">
        <f>SUMIF('Grade 4 Girls'!G:G, 'Individual Points Summary'!A468, 'Grade 4 Girls'!F:F)</f>
        <v>84</v>
      </c>
      <c r="C468" s="30" t="str">
        <f t="shared" si="12"/>
        <v/>
      </c>
      <c r="D468" s="30">
        <f>COUNTIF('Grade 4 Girls'!G:G, 'Individual Points Summary'!A468)</f>
        <v>1</v>
      </c>
    </row>
    <row r="469" spans="1:4" ht="15" hidden="1" x14ac:dyDescent="0.25">
      <c r="A469" s="82" t="s">
        <v>2267</v>
      </c>
      <c r="B469" s="16">
        <f>SUMIF('Grade 4 Girls'!G:G, 'Individual Points Summary'!A469, 'Grade 4 Girls'!F:F)</f>
        <v>86</v>
      </c>
      <c r="C469" s="30" t="str">
        <f t="shared" si="12"/>
        <v/>
      </c>
      <c r="D469" s="30">
        <f>COUNTIF('Grade 4 Girls'!G:G, 'Individual Points Summary'!A469)</f>
        <v>1</v>
      </c>
    </row>
    <row r="470" spans="1:4" ht="15" hidden="1" x14ac:dyDescent="0.25">
      <c r="A470" s="82" t="s">
        <v>2258</v>
      </c>
      <c r="B470" s="16">
        <f>SUMIF('Grade 4 Girls'!G:G, 'Individual Points Summary'!A470, 'Grade 4 Girls'!F:F)</f>
        <v>89</v>
      </c>
      <c r="C470" s="30" t="str">
        <f t="shared" si="12"/>
        <v/>
      </c>
      <c r="D470" s="30">
        <f>COUNTIF('Grade 4 Girls'!G:G, 'Individual Points Summary'!A470)</f>
        <v>1</v>
      </c>
    </row>
    <row r="471" spans="1:4" ht="15" hidden="1" x14ac:dyDescent="0.25">
      <c r="A471" s="82" t="s">
        <v>2271</v>
      </c>
      <c r="B471" s="16">
        <f>SUMIF('Grade 4 Girls'!G:G, 'Individual Points Summary'!A471, 'Grade 4 Girls'!F:F)</f>
        <v>91</v>
      </c>
      <c r="C471" s="30" t="str">
        <f t="shared" si="12"/>
        <v/>
      </c>
      <c r="D471" s="30">
        <f>COUNTIF('Grade 4 Girls'!G:G, 'Individual Points Summary'!A471)</f>
        <v>1</v>
      </c>
    </row>
    <row r="472" spans="1:4" ht="15" hidden="1" x14ac:dyDescent="0.25">
      <c r="A472" s="82" t="s">
        <v>2283</v>
      </c>
      <c r="B472" s="16">
        <f>SUMIF('Grade 4 Girls'!G:G, 'Individual Points Summary'!A472, 'Grade 4 Girls'!F:F)</f>
        <v>91</v>
      </c>
      <c r="C472" s="30" t="str">
        <f t="shared" si="12"/>
        <v/>
      </c>
      <c r="D472" s="30">
        <f>COUNTIF('Grade 4 Girls'!G:G, 'Individual Points Summary'!A472)</f>
        <v>1</v>
      </c>
    </row>
    <row r="473" spans="1:4" ht="15" hidden="1" x14ac:dyDescent="0.25">
      <c r="A473" s="82" t="s">
        <v>2276</v>
      </c>
      <c r="B473" s="16">
        <f>SUMIF('Grade 4 Girls'!G:G, 'Individual Points Summary'!A473, 'Grade 4 Girls'!F:F)</f>
        <v>95</v>
      </c>
      <c r="C473" s="30" t="str">
        <f t="shared" si="12"/>
        <v/>
      </c>
      <c r="D473" s="30">
        <f>COUNTIF('Grade 4 Girls'!G:G, 'Individual Points Summary'!A473)</f>
        <v>1</v>
      </c>
    </row>
    <row r="474" spans="1:4" ht="15" hidden="1" x14ac:dyDescent="0.25">
      <c r="A474" s="82" t="s">
        <v>1897</v>
      </c>
      <c r="B474" s="16">
        <f>SUMIF('Grade 4 Girls'!G:G, 'Individual Points Summary'!A474, 'Grade 4 Girls'!F:F)</f>
        <v>96</v>
      </c>
      <c r="C474" s="30" t="str">
        <f t="shared" si="12"/>
        <v/>
      </c>
      <c r="D474" s="30">
        <f>COUNTIF('Grade 4 Girls'!G:G, 'Individual Points Summary'!A474)</f>
        <v>1</v>
      </c>
    </row>
    <row r="475" spans="1:4" ht="15" hidden="1" x14ac:dyDescent="0.25">
      <c r="A475" s="82" t="s">
        <v>2354</v>
      </c>
      <c r="B475" s="16">
        <f>SUMIF('Grade 4 Girls'!G:G, 'Individual Points Summary'!A475, 'Grade 4 Girls'!F:F)</f>
        <v>98</v>
      </c>
      <c r="C475" s="30" t="str">
        <f t="shared" si="12"/>
        <v/>
      </c>
      <c r="D475" s="30">
        <f>COUNTIF('Grade 4 Girls'!G:G, 'Individual Points Summary'!A475)</f>
        <v>1</v>
      </c>
    </row>
    <row r="476" spans="1:4" ht="15" hidden="1" x14ac:dyDescent="0.25">
      <c r="A476" s="82" t="s">
        <v>2415</v>
      </c>
      <c r="B476" s="16">
        <f>SUMIF('Grade 4 Girls'!G:G, 'Individual Points Summary'!A476, 'Grade 4 Girls'!F:F)</f>
        <v>99</v>
      </c>
      <c r="C476" s="30" t="str">
        <f t="shared" si="12"/>
        <v/>
      </c>
      <c r="D476" s="30">
        <f>COUNTIF('Grade 4 Girls'!G:G, 'Individual Points Summary'!A476)</f>
        <v>1</v>
      </c>
    </row>
    <row r="477" spans="1:4" ht="15" hidden="1" x14ac:dyDescent="0.25">
      <c r="A477" s="82" t="s">
        <v>2179</v>
      </c>
      <c r="B477" s="16">
        <f>SUMIF('Grade 4 Girls'!G:G, 'Individual Points Summary'!A477, 'Grade 4 Girls'!F:F)</f>
        <v>102</v>
      </c>
      <c r="C477" s="30" t="str">
        <f t="shared" si="12"/>
        <v/>
      </c>
      <c r="D477" s="30">
        <f>COUNTIF('Grade 4 Girls'!G:G, 'Individual Points Summary'!A477)</f>
        <v>1</v>
      </c>
    </row>
    <row r="478" spans="1:4" ht="15" hidden="1" x14ac:dyDescent="0.25">
      <c r="A478" s="82" t="s">
        <v>2200</v>
      </c>
      <c r="B478" s="16">
        <f>SUMIF('Grade 4 Girls'!G:G, 'Individual Points Summary'!A478, 'Grade 4 Girls'!F:F)</f>
        <v>103</v>
      </c>
      <c r="C478" s="30" t="str">
        <f t="shared" si="12"/>
        <v/>
      </c>
      <c r="D478" s="30">
        <f>COUNTIF('Grade 4 Girls'!G:G, 'Individual Points Summary'!A478)</f>
        <v>1</v>
      </c>
    </row>
    <row r="479" spans="1:4" ht="15" hidden="1" x14ac:dyDescent="0.25">
      <c r="A479" s="82" t="s">
        <v>2345</v>
      </c>
      <c r="B479" s="16">
        <f>SUMIF('Grade 4 Girls'!G:G, 'Individual Points Summary'!A479, 'Grade 4 Girls'!F:F)</f>
        <v>106</v>
      </c>
      <c r="C479" s="30" t="str">
        <f t="shared" si="12"/>
        <v/>
      </c>
      <c r="D479" s="30">
        <f>COUNTIF('Grade 4 Girls'!G:G, 'Individual Points Summary'!A479)</f>
        <v>1</v>
      </c>
    </row>
    <row r="480" spans="1:4" ht="15" hidden="1" x14ac:dyDescent="0.25">
      <c r="A480" s="82" t="s">
        <v>2408</v>
      </c>
      <c r="B480" s="16">
        <f>SUMIF('Grade 4 Girls'!G:G, 'Individual Points Summary'!A480, 'Grade 4 Girls'!F:F)</f>
        <v>108</v>
      </c>
      <c r="C480" s="30" t="str">
        <f t="shared" si="12"/>
        <v/>
      </c>
      <c r="D480" s="30">
        <f>COUNTIF('Grade 4 Girls'!G:G, 'Individual Points Summary'!A480)</f>
        <v>1</v>
      </c>
    </row>
    <row r="481" spans="1:4" ht="15" hidden="1" x14ac:dyDescent="0.25">
      <c r="A481" s="82" t="s">
        <v>2300</v>
      </c>
      <c r="B481" s="16">
        <f>SUMIF('Grade 4 Girls'!G:G, 'Individual Points Summary'!A481, 'Grade 4 Girls'!F:F)</f>
        <v>110</v>
      </c>
      <c r="C481" s="30" t="str">
        <f t="shared" si="12"/>
        <v/>
      </c>
      <c r="D481" s="30">
        <f>COUNTIF('Grade 4 Girls'!G:G, 'Individual Points Summary'!A481)</f>
        <v>1</v>
      </c>
    </row>
    <row r="482" spans="1:4" ht="15" hidden="1" x14ac:dyDescent="0.25">
      <c r="A482" s="82" t="s">
        <v>2365</v>
      </c>
      <c r="B482" s="16">
        <f>SUMIF('Grade 4 Girls'!G:G, 'Individual Points Summary'!A482, 'Grade 4 Girls'!F:F)</f>
        <v>110</v>
      </c>
      <c r="C482" s="30" t="str">
        <f t="shared" si="12"/>
        <v/>
      </c>
      <c r="D482" s="30">
        <f>COUNTIF('Grade 4 Girls'!G:G, 'Individual Points Summary'!A482)</f>
        <v>1</v>
      </c>
    </row>
    <row r="483" spans="1:4" ht="15" hidden="1" x14ac:dyDescent="0.25">
      <c r="A483" s="82" t="s">
        <v>2222</v>
      </c>
      <c r="B483" s="16">
        <f>SUMIF('Grade 4 Girls'!G:G, 'Individual Points Summary'!A483, 'Grade 4 Girls'!F:F)</f>
        <v>112</v>
      </c>
      <c r="C483" s="30" t="str">
        <f t="shared" si="12"/>
        <v/>
      </c>
      <c r="D483" s="30">
        <f>COUNTIF('Grade 4 Girls'!G:G, 'Individual Points Summary'!A483)</f>
        <v>1</v>
      </c>
    </row>
    <row r="484" spans="1:4" ht="15" hidden="1" x14ac:dyDescent="0.25">
      <c r="A484" s="82" t="s">
        <v>2383</v>
      </c>
      <c r="B484" s="16">
        <f>SUMIF('Grade 4 Girls'!G:G, 'Individual Points Summary'!A484, 'Grade 4 Girls'!F:F)</f>
        <v>115</v>
      </c>
      <c r="C484" s="30" t="str">
        <f t="shared" si="12"/>
        <v/>
      </c>
      <c r="D484" s="30">
        <f>COUNTIF('Grade 4 Girls'!G:G, 'Individual Points Summary'!A484)</f>
        <v>1</v>
      </c>
    </row>
    <row r="485" spans="1:4" ht="15" hidden="1" x14ac:dyDescent="0.25">
      <c r="A485" s="82" t="s">
        <v>2279</v>
      </c>
      <c r="B485" s="16">
        <f>SUMIF('Grade 4 Girls'!G:G, 'Individual Points Summary'!A485, 'Grade 4 Girls'!F:F)</f>
        <v>118</v>
      </c>
      <c r="C485" s="30" t="str">
        <f t="shared" si="12"/>
        <v/>
      </c>
      <c r="D485" s="30">
        <f>COUNTIF('Grade 4 Girls'!G:G, 'Individual Points Summary'!A485)</f>
        <v>1</v>
      </c>
    </row>
    <row r="486" spans="1:4" ht="15" hidden="1" x14ac:dyDescent="0.25">
      <c r="A486" s="82" t="s">
        <v>2340</v>
      </c>
      <c r="B486" s="16">
        <f>SUMIF('Grade 4 Girls'!G:G, 'Individual Points Summary'!A486, 'Grade 4 Girls'!F:F)</f>
        <v>119</v>
      </c>
      <c r="C486" s="30" t="str">
        <f t="shared" si="12"/>
        <v/>
      </c>
      <c r="D486" s="30">
        <f>COUNTIF('Grade 4 Girls'!G:G, 'Individual Points Summary'!A486)</f>
        <v>1</v>
      </c>
    </row>
    <row r="487" spans="1:4" ht="15" hidden="1" x14ac:dyDescent="0.25">
      <c r="A487" s="82" t="s">
        <v>2336</v>
      </c>
      <c r="B487" s="16">
        <f>SUMIF('Grade 4 Girls'!G:G, 'Individual Points Summary'!A487, 'Grade 4 Girls'!F:F)</f>
        <v>120</v>
      </c>
      <c r="C487" s="30" t="str">
        <f t="shared" si="12"/>
        <v/>
      </c>
      <c r="D487" s="30">
        <f>COUNTIF('Grade 4 Girls'!G:G, 'Individual Points Summary'!A487)</f>
        <v>1</v>
      </c>
    </row>
    <row r="488" spans="1:4" ht="15" hidden="1" x14ac:dyDescent="0.25">
      <c r="A488" s="82" t="s">
        <v>2302</v>
      </c>
      <c r="B488" s="16">
        <f>SUMIF('Grade 4 Girls'!G:G, 'Individual Points Summary'!A488, 'Grade 4 Girls'!F:F)</f>
        <v>124</v>
      </c>
      <c r="C488" s="30" t="str">
        <f t="shared" si="12"/>
        <v/>
      </c>
      <c r="D488" s="30">
        <f>COUNTIF('Grade 4 Girls'!G:G, 'Individual Points Summary'!A488)</f>
        <v>1</v>
      </c>
    </row>
    <row r="489" spans="1:4" ht="15" hidden="1" x14ac:dyDescent="0.25">
      <c r="A489" s="82" t="s">
        <v>2395</v>
      </c>
      <c r="B489" s="16">
        <f>SUMIF('Grade 4 Girls'!G:G, 'Individual Points Summary'!A489, 'Grade 4 Girls'!F:F)</f>
        <v>124</v>
      </c>
      <c r="C489" s="30" t="str">
        <f t="shared" si="12"/>
        <v/>
      </c>
      <c r="D489" s="30">
        <f>COUNTIF('Grade 4 Girls'!G:G, 'Individual Points Summary'!A489)</f>
        <v>1</v>
      </c>
    </row>
    <row r="490" spans="1:4" ht="15" hidden="1" x14ac:dyDescent="0.25">
      <c r="A490" s="82" t="s">
        <v>2172</v>
      </c>
      <c r="B490" s="16">
        <f>SUMIF('Grade 4 Girls'!G:G, 'Individual Points Summary'!A490, 'Grade 4 Girls'!F:F)</f>
        <v>125</v>
      </c>
      <c r="C490" s="30" t="str">
        <f t="shared" si="12"/>
        <v/>
      </c>
      <c r="D490" s="30">
        <f>COUNTIF('Grade 4 Girls'!G:G, 'Individual Points Summary'!A490)</f>
        <v>1</v>
      </c>
    </row>
    <row r="491" spans="1:4" ht="15" hidden="1" x14ac:dyDescent="0.25">
      <c r="A491" s="82" t="s">
        <v>2384</v>
      </c>
      <c r="B491" s="16">
        <f>SUMIF('Grade 4 Girls'!G:G, 'Individual Points Summary'!A491, 'Grade 4 Girls'!F:F)</f>
        <v>125</v>
      </c>
      <c r="C491" s="30" t="str">
        <f t="shared" si="12"/>
        <v/>
      </c>
      <c r="D491" s="30">
        <f>COUNTIF('Grade 4 Girls'!G:G, 'Individual Points Summary'!A491)</f>
        <v>1</v>
      </c>
    </row>
    <row r="492" spans="1:4" ht="15" hidden="1" x14ac:dyDescent="0.25">
      <c r="A492" s="82" t="s">
        <v>2364</v>
      </c>
      <c r="B492" s="16">
        <f>SUMIF('Grade 4 Girls'!G:G, 'Individual Points Summary'!A492, 'Grade 4 Girls'!F:F)</f>
        <v>126</v>
      </c>
      <c r="C492" s="30" t="str">
        <f t="shared" si="12"/>
        <v/>
      </c>
      <c r="D492" s="30">
        <f>COUNTIF('Grade 4 Girls'!G:G, 'Individual Points Summary'!A492)</f>
        <v>1</v>
      </c>
    </row>
    <row r="493" spans="1:4" ht="15" hidden="1" x14ac:dyDescent="0.25">
      <c r="A493" s="82" t="s">
        <v>2234</v>
      </c>
      <c r="B493" s="16">
        <f>SUMIF('Grade 4 Girls'!G:G, 'Individual Points Summary'!A493, 'Grade 4 Girls'!F:F)</f>
        <v>127</v>
      </c>
      <c r="C493" s="30" t="str">
        <f t="shared" si="12"/>
        <v/>
      </c>
      <c r="D493" s="30">
        <f>COUNTIF('Grade 4 Girls'!G:G, 'Individual Points Summary'!A493)</f>
        <v>1</v>
      </c>
    </row>
    <row r="494" spans="1:4" ht="15" hidden="1" x14ac:dyDescent="0.25">
      <c r="A494" s="82" t="s">
        <v>2394</v>
      </c>
      <c r="B494" s="16">
        <f>SUMIF('Grade 4 Girls'!G:G, 'Individual Points Summary'!A494, 'Grade 4 Girls'!F:F)</f>
        <v>127</v>
      </c>
      <c r="C494" s="30" t="str">
        <f t="shared" si="12"/>
        <v/>
      </c>
      <c r="D494" s="30">
        <f>COUNTIF('Grade 4 Girls'!G:G, 'Individual Points Summary'!A494)</f>
        <v>1</v>
      </c>
    </row>
    <row r="495" spans="1:4" ht="15" hidden="1" x14ac:dyDescent="0.25">
      <c r="A495" s="82" t="s">
        <v>2317</v>
      </c>
      <c r="B495" s="16">
        <f>SUMIF('Grade 4 Girls'!G:G, 'Individual Points Summary'!A495, 'Grade 4 Girls'!F:F)</f>
        <v>128</v>
      </c>
      <c r="C495" s="30" t="str">
        <f t="shared" si="12"/>
        <v/>
      </c>
      <c r="D495" s="30">
        <f>COUNTIF('Grade 4 Girls'!G:G, 'Individual Points Summary'!A495)</f>
        <v>1</v>
      </c>
    </row>
    <row r="496" spans="1:4" ht="15" hidden="1" x14ac:dyDescent="0.25">
      <c r="A496" s="82" t="s">
        <v>2171</v>
      </c>
      <c r="B496" s="16">
        <f>SUMIF('Grade 4 Girls'!G:G, 'Individual Points Summary'!A496, 'Grade 4 Girls'!F:F)</f>
        <v>130</v>
      </c>
      <c r="C496" s="30" t="str">
        <f t="shared" si="12"/>
        <v/>
      </c>
      <c r="D496" s="30">
        <f>COUNTIF('Grade 4 Girls'!G:G, 'Individual Points Summary'!A496)</f>
        <v>1</v>
      </c>
    </row>
    <row r="497" spans="1:4" ht="15" hidden="1" x14ac:dyDescent="0.25">
      <c r="A497" s="82" t="s">
        <v>2269</v>
      </c>
      <c r="B497" s="16">
        <f>SUMIF('Grade 4 Girls'!G:G, 'Individual Points Summary'!A497, 'Grade 4 Girls'!F:F)</f>
        <v>133</v>
      </c>
      <c r="C497" s="30" t="str">
        <f t="shared" si="12"/>
        <v/>
      </c>
      <c r="D497" s="30">
        <f>COUNTIF('Grade 4 Girls'!G:G, 'Individual Points Summary'!A497)</f>
        <v>1</v>
      </c>
    </row>
    <row r="498" spans="1:4" ht="15" hidden="1" x14ac:dyDescent="0.25">
      <c r="A498" s="82" t="s">
        <v>2299</v>
      </c>
      <c r="B498" s="16">
        <f>SUMIF('Grade 4 Girls'!G:G, 'Individual Points Summary'!A498, 'Grade 4 Girls'!F:F)</f>
        <v>136</v>
      </c>
      <c r="C498" s="30" t="str">
        <f t="shared" si="12"/>
        <v/>
      </c>
      <c r="D498" s="30">
        <f>COUNTIF('Grade 4 Girls'!G:G, 'Individual Points Summary'!A498)</f>
        <v>1</v>
      </c>
    </row>
    <row r="499" spans="1:4" ht="15" hidden="1" x14ac:dyDescent="0.25">
      <c r="A499" s="82" t="s">
        <v>2209</v>
      </c>
      <c r="B499" s="16">
        <f>SUMIF('Grade 4 Girls'!G:G, 'Individual Points Summary'!A499, 'Grade 4 Girls'!F:F)</f>
        <v>138</v>
      </c>
      <c r="C499" s="30" t="str">
        <f t="shared" si="12"/>
        <v/>
      </c>
      <c r="D499" s="30">
        <f>COUNTIF('Grade 4 Girls'!G:G, 'Individual Points Summary'!A499)</f>
        <v>1</v>
      </c>
    </row>
    <row r="500" spans="1:4" ht="15" hidden="1" x14ac:dyDescent="0.25">
      <c r="A500" s="82" t="s">
        <v>2407</v>
      </c>
      <c r="B500" s="16">
        <f>SUMIF('Grade 4 Girls'!G:G, 'Individual Points Summary'!A500, 'Grade 4 Girls'!F:F)</f>
        <v>139</v>
      </c>
      <c r="C500" s="30" t="str">
        <f t="shared" si="12"/>
        <v/>
      </c>
      <c r="D500" s="30">
        <f>COUNTIF('Grade 4 Girls'!G:G, 'Individual Points Summary'!A500)</f>
        <v>1</v>
      </c>
    </row>
    <row r="501" spans="1:4" ht="15" hidden="1" x14ac:dyDescent="0.25">
      <c r="A501" s="82" t="s">
        <v>2150</v>
      </c>
      <c r="B501" s="16">
        <f>SUMIF('Grade 4 Girls'!G:G, 'Individual Points Summary'!A501, 'Grade 4 Girls'!F:F)</f>
        <v>140</v>
      </c>
      <c r="C501" s="30" t="str">
        <f t="shared" si="12"/>
        <v/>
      </c>
      <c r="D501" s="30">
        <f>COUNTIF('Grade 4 Girls'!G:G, 'Individual Points Summary'!A501)</f>
        <v>1</v>
      </c>
    </row>
    <row r="502" spans="1:4" ht="15" hidden="1" x14ac:dyDescent="0.25">
      <c r="A502" s="82" t="s">
        <v>2310</v>
      </c>
      <c r="B502" s="16">
        <f>SUMIF('Grade 4 Girls'!G:G, 'Individual Points Summary'!A502, 'Grade 4 Girls'!F:F)</f>
        <v>141</v>
      </c>
      <c r="C502" s="30" t="str">
        <f t="shared" si="12"/>
        <v/>
      </c>
      <c r="D502" s="30">
        <f>COUNTIF('Grade 4 Girls'!G:G, 'Individual Points Summary'!A502)</f>
        <v>1</v>
      </c>
    </row>
    <row r="503" spans="1:4" ht="15" hidden="1" x14ac:dyDescent="0.25">
      <c r="A503" s="82" t="s">
        <v>2358</v>
      </c>
      <c r="B503" s="16">
        <f>SUMIF('Grade 4 Girls'!G:G, 'Individual Points Summary'!A503, 'Grade 4 Girls'!F:F)</f>
        <v>142</v>
      </c>
      <c r="C503" s="30" t="str">
        <f t="shared" si="12"/>
        <v/>
      </c>
      <c r="D503" s="30">
        <f>COUNTIF('Grade 4 Girls'!G:G, 'Individual Points Summary'!A503)</f>
        <v>1</v>
      </c>
    </row>
    <row r="504" spans="1:4" ht="15" hidden="1" x14ac:dyDescent="0.25">
      <c r="A504" s="82" t="s">
        <v>2221</v>
      </c>
      <c r="B504" s="16">
        <f>SUMIF('Grade 4 Girls'!G:G, 'Individual Points Summary'!A504, 'Grade 4 Girls'!F:F)</f>
        <v>143</v>
      </c>
      <c r="C504" s="30" t="str">
        <f t="shared" si="12"/>
        <v/>
      </c>
      <c r="D504" s="30">
        <f>COUNTIF('Grade 4 Girls'!G:G, 'Individual Points Summary'!A504)</f>
        <v>1</v>
      </c>
    </row>
    <row r="505" spans="1:4" ht="15" hidden="1" x14ac:dyDescent="0.25">
      <c r="A505" s="82" t="s">
        <v>2146</v>
      </c>
      <c r="B505" s="16">
        <f>SUMIF('Grade 4 Girls'!G:G, 'Individual Points Summary'!A505, 'Grade 4 Girls'!F:F)</f>
        <v>144</v>
      </c>
      <c r="C505" s="30" t="str">
        <f t="shared" si="12"/>
        <v/>
      </c>
      <c r="D505" s="30">
        <f>COUNTIF('Grade 4 Girls'!G:G, 'Individual Points Summary'!A505)</f>
        <v>1</v>
      </c>
    </row>
    <row r="506" spans="1:4" ht="15" hidden="1" x14ac:dyDescent="0.25">
      <c r="A506" s="82" t="s">
        <v>2423</v>
      </c>
      <c r="B506" s="16">
        <f>SUMIF('Grade 4 Girls'!G:G, 'Individual Points Summary'!A506, 'Grade 4 Girls'!F:F)</f>
        <v>150</v>
      </c>
      <c r="C506" s="30" t="str">
        <f t="shared" si="12"/>
        <v/>
      </c>
      <c r="D506" s="30">
        <f>COUNTIF('Grade 4 Girls'!G:G, 'Individual Points Summary'!A506)</f>
        <v>1</v>
      </c>
    </row>
    <row r="507" spans="1:4" ht="15" hidden="1" x14ac:dyDescent="0.25">
      <c r="A507" s="82" t="s">
        <v>2388</v>
      </c>
      <c r="B507" s="16">
        <f>SUMIF('Grade 4 Girls'!G:G, 'Individual Points Summary'!A507, 'Grade 4 Girls'!F:F)</f>
        <v>151</v>
      </c>
      <c r="C507" s="30" t="str">
        <f t="shared" si="12"/>
        <v/>
      </c>
      <c r="D507" s="30">
        <f>COUNTIF('Grade 4 Girls'!G:G, 'Individual Points Summary'!A507)</f>
        <v>1</v>
      </c>
    </row>
    <row r="508" spans="1:4" ht="15" hidden="1" x14ac:dyDescent="0.25">
      <c r="A508" s="82" t="s">
        <v>2402</v>
      </c>
      <c r="B508" s="16">
        <f>SUMIF('Grade 4 Girls'!G:G, 'Individual Points Summary'!A508, 'Grade 4 Girls'!F:F)</f>
        <v>152</v>
      </c>
      <c r="C508" s="30" t="str">
        <f t="shared" si="12"/>
        <v/>
      </c>
      <c r="D508" s="30">
        <f>COUNTIF('Grade 4 Girls'!G:G, 'Individual Points Summary'!A508)</f>
        <v>1</v>
      </c>
    </row>
    <row r="509" spans="1:4" ht="15" hidden="1" x14ac:dyDescent="0.25">
      <c r="A509" s="82" t="s">
        <v>2382</v>
      </c>
      <c r="B509" s="16">
        <f>SUMIF('Grade 4 Girls'!G:G, 'Individual Points Summary'!A509, 'Grade 4 Girls'!F:F)</f>
        <v>153</v>
      </c>
      <c r="C509" s="30" t="str">
        <f t="shared" si="12"/>
        <v/>
      </c>
      <c r="D509" s="30">
        <f>COUNTIF('Grade 4 Girls'!G:G, 'Individual Points Summary'!A509)</f>
        <v>1</v>
      </c>
    </row>
    <row r="510" spans="1:4" ht="15" hidden="1" x14ac:dyDescent="0.25">
      <c r="A510" s="82" t="s">
        <v>2410</v>
      </c>
      <c r="B510" s="16">
        <f>SUMIF('Grade 4 Girls'!G:G, 'Individual Points Summary'!A510, 'Grade 4 Girls'!F:F)</f>
        <v>154</v>
      </c>
      <c r="C510" s="30" t="str">
        <f t="shared" si="12"/>
        <v/>
      </c>
      <c r="D510" s="30">
        <f>COUNTIF('Grade 4 Girls'!G:G, 'Individual Points Summary'!A510)</f>
        <v>1</v>
      </c>
    </row>
    <row r="511" spans="1:4" ht="15" hidden="1" x14ac:dyDescent="0.25">
      <c r="A511" s="82" t="s">
        <v>2399</v>
      </c>
      <c r="B511" s="16">
        <f>SUMIF('Grade 4 Girls'!G:G, 'Individual Points Summary'!A511, 'Grade 4 Girls'!F:F)</f>
        <v>155</v>
      </c>
      <c r="C511" s="30" t="str">
        <f t="shared" si="12"/>
        <v/>
      </c>
      <c r="D511" s="30">
        <f>COUNTIF('Grade 4 Girls'!G:G, 'Individual Points Summary'!A511)</f>
        <v>1</v>
      </c>
    </row>
    <row r="512" spans="1:4" ht="15" hidden="1" x14ac:dyDescent="0.25">
      <c r="A512" s="82" t="s">
        <v>2378</v>
      </c>
      <c r="B512" s="16">
        <f>SUMIF('Grade 4 Girls'!G:G, 'Individual Points Summary'!A512, 'Grade 4 Girls'!F:F)</f>
        <v>156</v>
      </c>
      <c r="C512" s="30" t="str">
        <f t="shared" si="12"/>
        <v/>
      </c>
      <c r="D512" s="30">
        <f>COUNTIF('Grade 4 Girls'!G:G, 'Individual Points Summary'!A512)</f>
        <v>1</v>
      </c>
    </row>
    <row r="513" spans="1:4" ht="15" hidden="1" x14ac:dyDescent="0.25">
      <c r="A513" s="82" t="s">
        <v>2175</v>
      </c>
      <c r="B513" s="16">
        <f>SUMIF('Grade 4 Girls'!G:G, 'Individual Points Summary'!A513, 'Grade 4 Girls'!F:F)</f>
        <v>157</v>
      </c>
      <c r="C513" s="30" t="str">
        <f t="shared" si="12"/>
        <v/>
      </c>
      <c r="D513" s="30">
        <f>COUNTIF('Grade 4 Girls'!G:G, 'Individual Points Summary'!A513)</f>
        <v>1</v>
      </c>
    </row>
    <row r="514" spans="1:4" ht="15" hidden="1" x14ac:dyDescent="0.25">
      <c r="A514" s="82" t="s">
        <v>2312</v>
      </c>
      <c r="B514" s="16">
        <f>SUMIF('Grade 4 Girls'!G:G, 'Individual Points Summary'!A514, 'Grade 4 Girls'!F:F)</f>
        <v>157</v>
      </c>
      <c r="C514" s="30" t="str">
        <f t="shared" si="12"/>
        <v/>
      </c>
      <c r="D514" s="30">
        <f>COUNTIF('Grade 4 Girls'!G:G, 'Individual Points Summary'!A514)</f>
        <v>1</v>
      </c>
    </row>
    <row r="515" spans="1:4" ht="15" hidden="1" x14ac:dyDescent="0.25">
      <c r="A515" s="82" t="s">
        <v>2214</v>
      </c>
      <c r="B515" s="16">
        <f>SUMIF('Grade 4 Girls'!G:G, 'Individual Points Summary'!A515, 'Grade 4 Girls'!F:F)</f>
        <v>158</v>
      </c>
      <c r="C515" s="30" t="str">
        <f t="shared" si="12"/>
        <v/>
      </c>
      <c r="D515" s="30">
        <f>COUNTIF('Grade 4 Girls'!G:G, 'Individual Points Summary'!A515)</f>
        <v>1</v>
      </c>
    </row>
    <row r="516" spans="1:4" ht="15" hidden="1" x14ac:dyDescent="0.25">
      <c r="A516" s="82" t="s">
        <v>2194</v>
      </c>
      <c r="B516" s="16">
        <f>SUMIF('Grade 4 Girls'!G:G, 'Individual Points Summary'!A516, 'Grade 4 Girls'!F:F)</f>
        <v>161</v>
      </c>
      <c r="C516" s="30" t="str">
        <f t="shared" si="12"/>
        <v/>
      </c>
      <c r="D516" s="30">
        <f>COUNTIF('Grade 4 Girls'!G:G, 'Individual Points Summary'!A516)</f>
        <v>1</v>
      </c>
    </row>
    <row r="517" spans="1:4" ht="15" hidden="1" x14ac:dyDescent="0.25">
      <c r="A517" s="82" t="s">
        <v>2141</v>
      </c>
      <c r="B517" s="16">
        <f>SUMIF('Grade 4 Girls'!G:G, 'Individual Points Summary'!A517, 'Grade 4 Girls'!F:F)</f>
        <v>165</v>
      </c>
      <c r="C517" s="30" t="str">
        <f t="shared" si="12"/>
        <v/>
      </c>
      <c r="D517" s="30">
        <f>COUNTIF('Grade 4 Girls'!G:G, 'Individual Points Summary'!A517)</f>
        <v>1</v>
      </c>
    </row>
    <row r="518" spans="1:4" ht="15" hidden="1" x14ac:dyDescent="0.25">
      <c r="A518" s="82" t="s">
        <v>2164</v>
      </c>
      <c r="B518" s="16">
        <f>SUMIF('Grade 4 Girls'!G:G, 'Individual Points Summary'!A518, 'Grade 4 Girls'!F:F)</f>
        <v>170</v>
      </c>
      <c r="C518" s="30" t="str">
        <f t="shared" si="12"/>
        <v/>
      </c>
      <c r="D518" s="30">
        <f>COUNTIF('Grade 4 Girls'!G:G, 'Individual Points Summary'!A518)</f>
        <v>1</v>
      </c>
    </row>
    <row r="519" spans="1:4" ht="15" hidden="1" x14ac:dyDescent="0.25">
      <c r="A519" s="82" t="s">
        <v>2405</v>
      </c>
      <c r="B519" s="16">
        <f>SUMIF('Grade 4 Girls'!G:G, 'Individual Points Summary'!A519, 'Grade 4 Girls'!F:F)</f>
        <v>170</v>
      </c>
      <c r="C519" s="30" t="str">
        <f t="shared" si="12"/>
        <v/>
      </c>
      <c r="D519" s="30">
        <f>COUNTIF('Grade 4 Girls'!G:G, 'Individual Points Summary'!A519)</f>
        <v>1</v>
      </c>
    </row>
    <row r="520" spans="1:4" ht="15" hidden="1" x14ac:dyDescent="0.25">
      <c r="A520" s="82" t="s">
        <v>2339</v>
      </c>
      <c r="B520" s="16">
        <f>SUMIF('Grade 4 Girls'!G:G, 'Individual Points Summary'!A520, 'Grade 4 Girls'!F:F)</f>
        <v>172</v>
      </c>
      <c r="C520" s="30" t="str">
        <f t="shared" si="12"/>
        <v/>
      </c>
      <c r="D520" s="30">
        <f>COUNTIF('Grade 4 Girls'!G:G, 'Individual Points Summary'!A520)</f>
        <v>1</v>
      </c>
    </row>
    <row r="521" spans="1:4" ht="15" hidden="1" x14ac:dyDescent="0.25">
      <c r="A521" s="82" t="s">
        <v>2422</v>
      </c>
      <c r="B521" s="16">
        <f>SUMIF('Grade 4 Girls'!G:G, 'Individual Points Summary'!A521, 'Grade 4 Girls'!F:F)</f>
        <v>173</v>
      </c>
      <c r="C521" s="30" t="str">
        <f t="shared" si="12"/>
        <v/>
      </c>
      <c r="D521" s="30">
        <f>COUNTIF('Grade 4 Girls'!G:G, 'Individual Points Summary'!A521)</f>
        <v>1</v>
      </c>
    </row>
    <row r="522" spans="1:4" ht="15" hidden="1" x14ac:dyDescent="0.25">
      <c r="A522" s="82" t="s">
        <v>2169</v>
      </c>
      <c r="B522" s="16">
        <f>SUMIF('Grade 4 Girls'!G:G, 'Individual Points Summary'!A522, 'Grade 4 Girls'!F:F)</f>
        <v>174</v>
      </c>
      <c r="C522" s="30" t="str">
        <f t="shared" si="12"/>
        <v/>
      </c>
      <c r="D522" s="30">
        <f>COUNTIF('Grade 4 Girls'!G:G, 'Individual Points Summary'!A522)</f>
        <v>1</v>
      </c>
    </row>
    <row r="523" spans="1:4" ht="15" hidden="1" x14ac:dyDescent="0.25">
      <c r="A523" s="82" t="s">
        <v>2254</v>
      </c>
      <c r="B523" s="16">
        <f>SUMIF('Grade 4 Girls'!G:G, 'Individual Points Summary'!A523, 'Grade 4 Girls'!F:F)</f>
        <v>175</v>
      </c>
      <c r="C523" s="30" t="str">
        <f t="shared" si="12"/>
        <v/>
      </c>
      <c r="D523" s="30">
        <f>COUNTIF('Grade 4 Girls'!G:G, 'Individual Points Summary'!A523)</f>
        <v>1</v>
      </c>
    </row>
    <row r="524" spans="1:4" ht="15" hidden="1" x14ac:dyDescent="0.25">
      <c r="A524" s="82" t="s">
        <v>2292</v>
      </c>
      <c r="B524" s="16">
        <f>SUMIF('Grade 4 Girls'!G:G, 'Individual Points Summary'!A524, 'Grade 4 Girls'!F:F)</f>
        <v>178</v>
      </c>
      <c r="C524" s="30" t="str">
        <f t="shared" si="12"/>
        <v/>
      </c>
      <c r="D524" s="30">
        <f>COUNTIF('Grade 4 Girls'!G:G, 'Individual Points Summary'!A524)</f>
        <v>1</v>
      </c>
    </row>
    <row r="525" spans="1:4" ht="15" hidden="1" x14ac:dyDescent="0.25">
      <c r="A525" s="82" t="s">
        <v>2220</v>
      </c>
      <c r="B525" s="16">
        <f>SUMIF('Grade 4 Girls'!G:G, 'Individual Points Summary'!A525, 'Grade 4 Girls'!F:F)</f>
        <v>180</v>
      </c>
      <c r="C525" s="30" t="str">
        <f t="shared" ref="C525:C553" si="13">IF(D525 =E$2, RANK(B525, B$268:B$355, 1), "")</f>
        <v/>
      </c>
      <c r="D525" s="30">
        <f>COUNTIF('Grade 4 Girls'!G:G, 'Individual Points Summary'!A525)</f>
        <v>1</v>
      </c>
    </row>
    <row r="526" spans="1:4" ht="15" hidden="1" x14ac:dyDescent="0.25">
      <c r="A526" s="82" t="s">
        <v>2374</v>
      </c>
      <c r="B526" s="16">
        <f>SUMIF('Grade 4 Girls'!G:G, 'Individual Points Summary'!A526, 'Grade 4 Girls'!F:F)</f>
        <v>182</v>
      </c>
      <c r="C526" s="30" t="str">
        <f t="shared" si="13"/>
        <v/>
      </c>
      <c r="D526" s="30">
        <f>COUNTIF('Grade 4 Girls'!G:G, 'Individual Points Summary'!A526)</f>
        <v>1</v>
      </c>
    </row>
    <row r="527" spans="1:4" ht="15" hidden="1" x14ac:dyDescent="0.25">
      <c r="A527" s="82" t="s">
        <v>2143</v>
      </c>
      <c r="B527" s="16">
        <f>SUMIF('Grade 4 Girls'!G:G, 'Individual Points Summary'!A527, 'Grade 4 Girls'!F:F)</f>
        <v>183</v>
      </c>
      <c r="C527" s="30" t="str">
        <f t="shared" si="13"/>
        <v/>
      </c>
      <c r="D527" s="30">
        <f>COUNTIF('Grade 4 Girls'!G:G, 'Individual Points Summary'!A527)</f>
        <v>1</v>
      </c>
    </row>
    <row r="528" spans="1:4" ht="15" hidden="1" x14ac:dyDescent="0.25">
      <c r="A528" s="82" t="s">
        <v>2198</v>
      </c>
      <c r="B528" s="16">
        <f>SUMIF('Grade 4 Girls'!G:G, 'Individual Points Summary'!A528, 'Grade 4 Girls'!F:F)</f>
        <v>184</v>
      </c>
      <c r="C528" s="30" t="str">
        <f t="shared" si="13"/>
        <v/>
      </c>
      <c r="D528" s="30">
        <f>COUNTIF('Grade 4 Girls'!G:G, 'Individual Points Summary'!A528)</f>
        <v>1</v>
      </c>
    </row>
    <row r="529" spans="1:4" ht="15" hidden="1" x14ac:dyDescent="0.25">
      <c r="A529" s="82" t="s">
        <v>2305</v>
      </c>
      <c r="B529" s="16">
        <f>SUMIF('Grade 4 Girls'!G:G, 'Individual Points Summary'!A529, 'Grade 4 Girls'!F:F)</f>
        <v>185</v>
      </c>
      <c r="C529" s="30" t="str">
        <f t="shared" si="13"/>
        <v/>
      </c>
      <c r="D529" s="30">
        <f>COUNTIF('Grade 4 Girls'!G:G, 'Individual Points Summary'!A529)</f>
        <v>1</v>
      </c>
    </row>
    <row r="530" spans="1:4" ht="15" hidden="1" x14ac:dyDescent="0.25">
      <c r="A530" s="82" t="s">
        <v>2256</v>
      </c>
      <c r="B530" s="16">
        <f>SUMIF('Grade 4 Girls'!G:G, 'Individual Points Summary'!A530, 'Grade 4 Girls'!F:F)</f>
        <v>189</v>
      </c>
      <c r="C530" s="30" t="str">
        <f t="shared" si="13"/>
        <v/>
      </c>
      <c r="D530" s="30">
        <f>COUNTIF('Grade 4 Girls'!G:G, 'Individual Points Summary'!A530)</f>
        <v>1</v>
      </c>
    </row>
    <row r="531" spans="1:4" ht="15" hidden="1" x14ac:dyDescent="0.25">
      <c r="A531" s="82" t="s">
        <v>2307</v>
      </c>
      <c r="B531" s="16">
        <f>SUMIF('Grade 4 Girls'!G:G, 'Individual Points Summary'!A531, 'Grade 4 Girls'!F:F)</f>
        <v>194</v>
      </c>
      <c r="C531" s="30" t="str">
        <f t="shared" si="13"/>
        <v/>
      </c>
      <c r="D531" s="30">
        <f>COUNTIF('Grade 4 Girls'!G:G, 'Individual Points Summary'!A531)</f>
        <v>1</v>
      </c>
    </row>
    <row r="532" spans="1:4" ht="15" hidden="1" x14ac:dyDescent="0.25">
      <c r="A532" s="82" t="s">
        <v>2301</v>
      </c>
      <c r="B532" s="16">
        <f>SUMIF('Grade 4 Girls'!G:G, 'Individual Points Summary'!A532, 'Grade 4 Girls'!F:F)</f>
        <v>195</v>
      </c>
      <c r="C532" s="30" t="str">
        <f t="shared" si="13"/>
        <v/>
      </c>
      <c r="D532" s="30">
        <f>COUNTIF('Grade 4 Girls'!G:G, 'Individual Points Summary'!A532)</f>
        <v>1</v>
      </c>
    </row>
    <row r="533" spans="1:4" ht="15" hidden="1" x14ac:dyDescent="0.25">
      <c r="A533" s="82" t="s">
        <v>2323</v>
      </c>
      <c r="B533" s="16">
        <f>SUMIF('Grade 4 Girls'!G:G, 'Individual Points Summary'!A533, 'Grade 4 Girls'!F:F)</f>
        <v>199</v>
      </c>
      <c r="C533" s="30" t="str">
        <f t="shared" si="13"/>
        <v/>
      </c>
      <c r="D533" s="30">
        <f>COUNTIF('Grade 4 Girls'!G:G, 'Individual Points Summary'!A533)</f>
        <v>1</v>
      </c>
    </row>
    <row r="534" spans="1:4" ht="15" hidden="1" x14ac:dyDescent="0.25">
      <c r="A534" s="82" t="s">
        <v>2304</v>
      </c>
      <c r="B534" s="16">
        <f>SUMIF('Grade 4 Girls'!G:G, 'Individual Points Summary'!A534, 'Grade 4 Girls'!F:F)</f>
        <v>201</v>
      </c>
      <c r="C534" s="30" t="str">
        <f t="shared" si="13"/>
        <v/>
      </c>
      <c r="D534" s="30">
        <f>COUNTIF('Grade 4 Girls'!G:G, 'Individual Points Summary'!A534)</f>
        <v>1</v>
      </c>
    </row>
    <row r="535" spans="1:4" ht="15" hidden="1" x14ac:dyDescent="0.25">
      <c r="A535" s="82" t="s">
        <v>2210</v>
      </c>
      <c r="B535" s="16">
        <f>SUMIF('Grade 4 Girls'!G:G, 'Individual Points Summary'!A535, 'Grade 4 Girls'!F:F)</f>
        <v>202</v>
      </c>
      <c r="C535" s="30" t="str">
        <f t="shared" si="13"/>
        <v/>
      </c>
      <c r="D535" s="30">
        <f>COUNTIF('Grade 4 Girls'!G:G, 'Individual Points Summary'!A535)</f>
        <v>1</v>
      </c>
    </row>
    <row r="536" spans="1:4" ht="15" hidden="1" x14ac:dyDescent="0.25">
      <c r="A536" s="82" t="s">
        <v>2403</v>
      </c>
      <c r="B536" s="16">
        <f>SUMIF('Grade 4 Girls'!G:G, 'Individual Points Summary'!A536, 'Grade 4 Girls'!F:F)</f>
        <v>203</v>
      </c>
      <c r="C536" s="30" t="str">
        <f t="shared" si="13"/>
        <v/>
      </c>
      <c r="D536" s="30">
        <f>COUNTIF('Grade 4 Girls'!G:G, 'Individual Points Summary'!A536)</f>
        <v>1</v>
      </c>
    </row>
    <row r="537" spans="1:4" ht="15" hidden="1" x14ac:dyDescent="0.25">
      <c r="A537" s="82" t="s">
        <v>2420</v>
      </c>
      <c r="B537" s="16">
        <f>SUMIF('Grade 4 Girls'!G:G, 'Individual Points Summary'!A537, 'Grade 4 Girls'!F:F)</f>
        <v>204</v>
      </c>
      <c r="C537" s="30" t="str">
        <f t="shared" si="13"/>
        <v/>
      </c>
      <c r="D537" s="30">
        <f>COUNTIF('Grade 4 Girls'!G:G, 'Individual Points Summary'!A537)</f>
        <v>1</v>
      </c>
    </row>
    <row r="538" spans="1:4" ht="15" hidden="1" x14ac:dyDescent="0.25">
      <c r="A538" s="82" t="s">
        <v>2421</v>
      </c>
      <c r="B538" s="16">
        <f>SUMIF('Grade 4 Girls'!G:G, 'Individual Points Summary'!A538, 'Grade 4 Girls'!F:F)</f>
        <v>205</v>
      </c>
      <c r="C538" s="30" t="str">
        <f t="shared" si="13"/>
        <v/>
      </c>
      <c r="D538" s="30">
        <f>COUNTIF('Grade 4 Girls'!G:G, 'Individual Points Summary'!A538)</f>
        <v>1</v>
      </c>
    </row>
    <row r="539" spans="1:4" ht="15" hidden="1" x14ac:dyDescent="0.25">
      <c r="A539" s="82" t="s">
        <v>2391</v>
      </c>
      <c r="B539" s="16">
        <f>SUMIF('Grade 4 Girls'!G:G, 'Individual Points Summary'!A539, 'Grade 4 Girls'!F:F)</f>
        <v>207</v>
      </c>
      <c r="C539" s="30" t="str">
        <f t="shared" si="13"/>
        <v/>
      </c>
      <c r="D539" s="30">
        <f>COUNTIF('Grade 4 Girls'!G:G, 'Individual Points Summary'!A539)</f>
        <v>1</v>
      </c>
    </row>
    <row r="540" spans="1:4" ht="15" hidden="1" x14ac:dyDescent="0.25">
      <c r="A540" s="82" t="s">
        <v>2155</v>
      </c>
      <c r="B540" s="16">
        <f>SUMIF('Grade 4 Girls'!G:G, 'Individual Points Summary'!A540, 'Grade 4 Girls'!F:F)</f>
        <v>209</v>
      </c>
      <c r="C540" s="30" t="str">
        <f t="shared" si="13"/>
        <v/>
      </c>
      <c r="D540" s="30">
        <f>COUNTIF('Grade 4 Girls'!G:G, 'Individual Points Summary'!A540)</f>
        <v>1</v>
      </c>
    </row>
    <row r="541" spans="1:4" ht="15" hidden="1" x14ac:dyDescent="0.25">
      <c r="A541" s="82" t="s">
        <v>2325</v>
      </c>
      <c r="B541" s="16">
        <f>SUMIF('Grade 4 Girls'!G:G, 'Individual Points Summary'!A541, 'Grade 4 Girls'!F:F)</f>
        <v>210</v>
      </c>
      <c r="C541" s="30" t="str">
        <f t="shared" si="13"/>
        <v/>
      </c>
      <c r="D541" s="30">
        <f>COUNTIF('Grade 4 Girls'!G:G, 'Individual Points Summary'!A541)</f>
        <v>1</v>
      </c>
    </row>
    <row r="542" spans="1:4" ht="15" hidden="1" x14ac:dyDescent="0.25">
      <c r="A542" s="82" t="s">
        <v>2192</v>
      </c>
      <c r="B542" s="16">
        <f>SUMIF('Grade 4 Girls'!G:G, 'Individual Points Summary'!A542, 'Grade 4 Girls'!F:F)</f>
        <v>211</v>
      </c>
      <c r="C542" s="30" t="str">
        <f t="shared" si="13"/>
        <v/>
      </c>
      <c r="D542" s="30">
        <f>COUNTIF('Grade 4 Girls'!G:G, 'Individual Points Summary'!A542)</f>
        <v>1</v>
      </c>
    </row>
    <row r="543" spans="1:4" ht="15" hidden="1" x14ac:dyDescent="0.25">
      <c r="A543" s="82" t="s">
        <v>2145</v>
      </c>
      <c r="B543" s="16">
        <f>SUMIF('Grade 4 Girls'!G:G, 'Individual Points Summary'!A543, 'Grade 4 Girls'!F:F)</f>
        <v>212</v>
      </c>
      <c r="C543" s="30" t="str">
        <f t="shared" si="13"/>
        <v/>
      </c>
      <c r="D543" s="30">
        <f>COUNTIF('Grade 4 Girls'!G:G, 'Individual Points Summary'!A543)</f>
        <v>1</v>
      </c>
    </row>
    <row r="544" spans="1:4" ht="15" hidden="1" x14ac:dyDescent="0.25">
      <c r="A544" s="82" t="s">
        <v>2228</v>
      </c>
      <c r="B544" s="16">
        <f>SUMIF('Grade 4 Girls'!G:G, 'Individual Points Summary'!A544, 'Grade 4 Girls'!F:F)</f>
        <v>213</v>
      </c>
      <c r="C544" s="30" t="str">
        <f t="shared" si="13"/>
        <v/>
      </c>
      <c r="D544" s="30">
        <f>COUNTIF('Grade 4 Girls'!G:G, 'Individual Points Summary'!A544)</f>
        <v>1</v>
      </c>
    </row>
    <row r="545" spans="1:4" ht="15" hidden="1" x14ac:dyDescent="0.25">
      <c r="A545" s="82" t="s">
        <v>2314</v>
      </c>
      <c r="B545" s="16">
        <f>SUMIF('Grade 4 Girls'!G:G, 'Individual Points Summary'!A545, 'Grade 4 Girls'!F:F)</f>
        <v>215</v>
      </c>
      <c r="C545" s="30" t="str">
        <f t="shared" si="13"/>
        <v/>
      </c>
      <c r="D545" s="30">
        <f>COUNTIF('Grade 4 Girls'!G:G, 'Individual Points Summary'!A545)</f>
        <v>1</v>
      </c>
    </row>
    <row r="546" spans="1:4" ht="15" hidden="1" x14ac:dyDescent="0.25">
      <c r="A546" s="82" t="s">
        <v>2280</v>
      </c>
      <c r="B546" s="16">
        <f>SUMIF('Grade 4 Girls'!G:G, 'Individual Points Summary'!A546, 'Grade 4 Girls'!F:F)</f>
        <v>216</v>
      </c>
      <c r="C546" s="30" t="str">
        <f t="shared" si="13"/>
        <v/>
      </c>
      <c r="D546" s="30">
        <f>COUNTIF('Grade 4 Girls'!G:G, 'Individual Points Summary'!A546)</f>
        <v>1</v>
      </c>
    </row>
    <row r="547" spans="1:4" ht="15" hidden="1" x14ac:dyDescent="0.25">
      <c r="A547" s="82" t="s">
        <v>2265</v>
      </c>
      <c r="B547" s="16">
        <f>SUMIF('Grade 4 Girls'!G:G, 'Individual Points Summary'!A547, 'Grade 4 Girls'!F:F)</f>
        <v>217</v>
      </c>
      <c r="C547" s="30" t="str">
        <f t="shared" si="13"/>
        <v/>
      </c>
      <c r="D547" s="30">
        <f>COUNTIF('Grade 4 Girls'!G:G, 'Individual Points Summary'!A547)</f>
        <v>1</v>
      </c>
    </row>
    <row r="548" spans="1:4" ht="15" hidden="1" x14ac:dyDescent="0.25">
      <c r="A548" s="82" t="s">
        <v>2270</v>
      </c>
      <c r="B548" s="16">
        <f>SUMIF('Grade 4 Girls'!G:G, 'Individual Points Summary'!A548, 'Grade 4 Girls'!F:F)</f>
        <v>218</v>
      </c>
      <c r="C548" s="30" t="str">
        <f t="shared" si="13"/>
        <v/>
      </c>
      <c r="D548" s="30">
        <f>COUNTIF('Grade 4 Girls'!G:G, 'Individual Points Summary'!A548)</f>
        <v>1</v>
      </c>
    </row>
    <row r="549" spans="1:4" ht="15" hidden="1" x14ac:dyDescent="0.25">
      <c r="A549" s="82" t="s">
        <v>2247</v>
      </c>
      <c r="B549" s="16">
        <f>SUMIF('Grade 4 Girls'!G:G, 'Individual Points Summary'!A549, 'Grade 4 Girls'!F:F)</f>
        <v>222</v>
      </c>
      <c r="C549" s="30" t="str">
        <f t="shared" si="13"/>
        <v/>
      </c>
      <c r="D549" s="30">
        <f>COUNTIF('Grade 4 Girls'!G:G, 'Individual Points Summary'!A549)</f>
        <v>1</v>
      </c>
    </row>
    <row r="550" spans="1:4" ht="15" hidden="1" x14ac:dyDescent="0.25">
      <c r="A550" s="82" t="s">
        <v>2246</v>
      </c>
      <c r="B550" s="16">
        <f>SUMIF('Grade 4 Girls'!G:G, 'Individual Points Summary'!A550, 'Grade 4 Girls'!F:F)</f>
        <v>223</v>
      </c>
      <c r="C550" s="30" t="str">
        <f t="shared" si="13"/>
        <v/>
      </c>
      <c r="D550" s="30">
        <f>COUNTIF('Grade 4 Girls'!G:G, 'Individual Points Summary'!A550)</f>
        <v>1</v>
      </c>
    </row>
    <row r="551" spans="1:4" ht="15" hidden="1" x14ac:dyDescent="0.25">
      <c r="A551" s="82" t="s">
        <v>2223</v>
      </c>
      <c r="B551" s="16">
        <f>SUMIF('Grade 4 Girls'!G:G, 'Individual Points Summary'!A551, 'Grade 4 Girls'!F:F)</f>
        <v>224</v>
      </c>
      <c r="C551" s="30" t="str">
        <f t="shared" si="13"/>
        <v/>
      </c>
      <c r="D551" s="30">
        <f>COUNTIF('Grade 4 Girls'!G:G, 'Individual Points Summary'!A551)</f>
        <v>1</v>
      </c>
    </row>
    <row r="552" spans="1:4" ht="15" hidden="1" x14ac:dyDescent="0.25">
      <c r="A552" s="82" t="s">
        <v>2342</v>
      </c>
      <c r="B552" s="16">
        <f>SUMIF('Grade 4 Girls'!G:G, 'Individual Points Summary'!A552, 'Grade 4 Girls'!F:F)</f>
        <v>225</v>
      </c>
      <c r="C552" s="30" t="str">
        <f t="shared" si="13"/>
        <v/>
      </c>
      <c r="D552" s="30">
        <f>COUNTIF('Grade 4 Girls'!G:G, 'Individual Points Summary'!A552)</f>
        <v>1</v>
      </c>
    </row>
    <row r="553" spans="1:4" ht="15" hidden="1" x14ac:dyDescent="0.25">
      <c r="A553" s="82" t="s">
        <v>2245</v>
      </c>
      <c r="B553" s="16">
        <f>SUMIF('Grade 4 Girls'!G:G, 'Individual Points Summary'!A553, 'Grade 4 Girls'!F:F)</f>
        <v>227</v>
      </c>
      <c r="C553" s="30" t="str">
        <f t="shared" si="13"/>
        <v/>
      </c>
      <c r="D553" s="30">
        <f>COUNTIF('Grade 4 Girls'!G:G, 'Individual Points Summary'!A553)</f>
        <v>1</v>
      </c>
    </row>
    <row r="554" spans="1:4" x14ac:dyDescent="0.2">
      <c r="A554" s="25" t="s">
        <v>17</v>
      </c>
    </row>
    <row r="557" spans="1:4" ht="18" x14ac:dyDescent="0.25">
      <c r="A557" s="8" t="s">
        <v>16</v>
      </c>
    </row>
    <row r="558" spans="1:4" ht="15" x14ac:dyDescent="0.25">
      <c r="A558" s="83" t="s">
        <v>2554</v>
      </c>
      <c r="B558" s="16">
        <f>SUMIF('Grade 4 Boys'!G:G, 'Individual Points Summary'!A558, 'Grade 4 Boys'!F:F)</f>
        <v>9</v>
      </c>
      <c r="C558" s="30">
        <f>IF(D558 =E$2, RANK(B558, B$558:B$635, 1), "")</f>
        <v>1</v>
      </c>
      <c r="D558" s="30">
        <f>COUNTIF('Grade 4 Boys'!G:G, 'Individual Points Summary'!A558)</f>
        <v>3</v>
      </c>
    </row>
    <row r="559" spans="1:4" ht="15" x14ac:dyDescent="0.25">
      <c r="A559" s="83" t="s">
        <v>2526</v>
      </c>
      <c r="B559" s="16">
        <f>SUMIF('Grade 4 Boys'!G:G, 'Individual Points Summary'!A559, 'Grade 4 Boys'!F:F)</f>
        <v>10</v>
      </c>
      <c r="C559" s="30">
        <f t="shared" ref="C559:C622" si="14">IF(D559 =E$2, RANK(B559, B$558:B$635, 1), "")</f>
        <v>2</v>
      </c>
      <c r="D559" s="30">
        <f>COUNTIF('Grade 4 Boys'!G:G, 'Individual Points Summary'!A559)</f>
        <v>3</v>
      </c>
    </row>
    <row r="560" spans="1:4" ht="15" x14ac:dyDescent="0.25">
      <c r="A560" s="83" t="s">
        <v>2635</v>
      </c>
      <c r="B560" s="16">
        <f>SUMIF('Grade 4 Boys'!G:G, 'Individual Points Summary'!A560, 'Grade 4 Boys'!F:F)</f>
        <v>11</v>
      </c>
      <c r="C560" s="30">
        <f t="shared" si="14"/>
        <v>3</v>
      </c>
      <c r="D560" s="30">
        <f>COUNTIF('Grade 4 Boys'!G:G, 'Individual Points Summary'!A560)</f>
        <v>3</v>
      </c>
    </row>
    <row r="561" spans="1:4" ht="15" x14ac:dyDescent="0.25">
      <c r="A561" s="83" t="s">
        <v>2591</v>
      </c>
      <c r="B561" s="16">
        <f>SUMIF('Grade 4 Boys'!G:G, 'Individual Points Summary'!A561, 'Grade 4 Boys'!F:F)</f>
        <v>14</v>
      </c>
      <c r="C561" s="30">
        <f t="shared" si="14"/>
        <v>4</v>
      </c>
      <c r="D561" s="30">
        <f>COUNTIF('Grade 4 Boys'!G:G, 'Individual Points Summary'!A561)</f>
        <v>3</v>
      </c>
    </row>
    <row r="562" spans="1:4" ht="15" x14ac:dyDescent="0.25">
      <c r="A562" s="83" t="s">
        <v>2451</v>
      </c>
      <c r="B562" s="16">
        <f>SUMIF('Grade 4 Boys'!G:G, 'Individual Points Summary'!A562, 'Grade 4 Boys'!F:F)</f>
        <v>15</v>
      </c>
      <c r="C562" s="30">
        <f t="shared" si="14"/>
        <v>5</v>
      </c>
      <c r="D562" s="30">
        <f>COUNTIF('Grade 4 Boys'!G:G, 'Individual Points Summary'!A562)</f>
        <v>3</v>
      </c>
    </row>
    <row r="563" spans="1:4" ht="15" x14ac:dyDescent="0.25">
      <c r="A563" s="83" t="s">
        <v>2657</v>
      </c>
      <c r="B563" s="16">
        <f>SUMIF('Grade 4 Boys'!G:G, 'Individual Points Summary'!A563, 'Grade 4 Boys'!F:F)</f>
        <v>26</v>
      </c>
      <c r="C563" s="30">
        <f t="shared" si="14"/>
        <v>6</v>
      </c>
      <c r="D563" s="30">
        <f>COUNTIF('Grade 4 Boys'!G:G, 'Individual Points Summary'!A563)</f>
        <v>3</v>
      </c>
    </row>
    <row r="564" spans="1:4" ht="15" x14ac:dyDescent="0.25">
      <c r="A564" s="83" t="s">
        <v>2618</v>
      </c>
      <c r="B564" s="16">
        <f>SUMIF('Grade 4 Boys'!G:G, 'Individual Points Summary'!A564, 'Grade 4 Boys'!F:F)</f>
        <v>30</v>
      </c>
      <c r="C564" s="30">
        <f t="shared" si="14"/>
        <v>7</v>
      </c>
      <c r="D564" s="30">
        <f>COUNTIF('Grade 4 Boys'!G:G, 'Individual Points Summary'!A564)</f>
        <v>3</v>
      </c>
    </row>
    <row r="565" spans="1:4" ht="15" x14ac:dyDescent="0.25">
      <c r="A565" s="83" t="s">
        <v>2492</v>
      </c>
      <c r="B565" s="16">
        <f>SUMIF('Grade 4 Boys'!G:G, 'Individual Points Summary'!A565, 'Grade 4 Boys'!F:F)</f>
        <v>36</v>
      </c>
      <c r="C565" s="30">
        <f t="shared" si="14"/>
        <v>8</v>
      </c>
      <c r="D565" s="30">
        <f>COUNTIF('Grade 4 Boys'!G:G, 'Individual Points Summary'!A565)</f>
        <v>3</v>
      </c>
    </row>
    <row r="566" spans="1:4" ht="15" x14ac:dyDescent="0.25">
      <c r="A566" s="83" t="s">
        <v>2640</v>
      </c>
      <c r="B566" s="16">
        <f>SUMIF('Grade 4 Boys'!G:G, 'Individual Points Summary'!A566, 'Grade 4 Boys'!F:F)</f>
        <v>39</v>
      </c>
      <c r="C566" s="30">
        <f t="shared" si="14"/>
        <v>9</v>
      </c>
      <c r="D566" s="30">
        <f>COUNTIF('Grade 4 Boys'!G:G, 'Individual Points Summary'!A566)</f>
        <v>3</v>
      </c>
    </row>
    <row r="567" spans="1:4" ht="15" x14ac:dyDescent="0.25">
      <c r="A567" s="83" t="s">
        <v>2450</v>
      </c>
      <c r="B567" s="16">
        <f>SUMIF('Grade 4 Boys'!G:G, 'Individual Points Summary'!A567, 'Grade 4 Boys'!F:F)</f>
        <v>40</v>
      </c>
      <c r="C567" s="30">
        <f t="shared" si="14"/>
        <v>10</v>
      </c>
      <c r="D567" s="30">
        <f>COUNTIF('Grade 4 Boys'!G:G, 'Individual Points Summary'!A567)</f>
        <v>3</v>
      </c>
    </row>
    <row r="568" spans="1:4" ht="15" hidden="1" x14ac:dyDescent="0.25">
      <c r="A568" s="83" t="s">
        <v>2465</v>
      </c>
      <c r="B568" s="16">
        <f>SUMIF('Grade 4 Boys'!G:G, 'Individual Points Summary'!A568, 'Grade 4 Boys'!F:F)</f>
        <v>47</v>
      </c>
      <c r="C568" s="30">
        <f t="shared" si="14"/>
        <v>11</v>
      </c>
      <c r="D568" s="30">
        <f>COUNTIF('Grade 4 Boys'!G:G, 'Individual Points Summary'!A568)</f>
        <v>3</v>
      </c>
    </row>
    <row r="569" spans="1:4" ht="15" hidden="1" x14ac:dyDescent="0.25">
      <c r="A569" s="83" t="s">
        <v>2573</v>
      </c>
      <c r="B569" s="16">
        <f>SUMIF('Grade 4 Boys'!G:G, 'Individual Points Summary'!A569, 'Grade 4 Boys'!F:F)</f>
        <v>50</v>
      </c>
      <c r="C569" s="30">
        <f t="shared" si="14"/>
        <v>12</v>
      </c>
      <c r="D569" s="30">
        <f>COUNTIF('Grade 4 Boys'!G:G, 'Individual Points Summary'!A569)</f>
        <v>3</v>
      </c>
    </row>
    <row r="570" spans="1:4" ht="15" hidden="1" x14ac:dyDescent="0.25">
      <c r="A570" s="83" t="s">
        <v>2551</v>
      </c>
      <c r="B570" s="16">
        <f>SUMIF('Grade 4 Boys'!G:G, 'Individual Points Summary'!A570, 'Grade 4 Boys'!F:F)</f>
        <v>52</v>
      </c>
      <c r="C570" s="30">
        <f t="shared" si="14"/>
        <v>13</v>
      </c>
      <c r="D570" s="30">
        <f>COUNTIF('Grade 4 Boys'!G:G, 'Individual Points Summary'!A570)</f>
        <v>3</v>
      </c>
    </row>
    <row r="571" spans="1:4" ht="15" hidden="1" x14ac:dyDescent="0.25">
      <c r="A571" s="83" t="s">
        <v>2643</v>
      </c>
      <c r="B571" s="16">
        <f>SUMIF('Grade 4 Boys'!G:G, 'Individual Points Summary'!A571, 'Grade 4 Boys'!F:F)</f>
        <v>53</v>
      </c>
      <c r="C571" s="30">
        <f t="shared" si="14"/>
        <v>14</v>
      </c>
      <c r="D571" s="30">
        <f>COUNTIF('Grade 4 Boys'!G:G, 'Individual Points Summary'!A571)</f>
        <v>3</v>
      </c>
    </row>
    <row r="572" spans="1:4" ht="15" hidden="1" x14ac:dyDescent="0.25">
      <c r="A572" s="83" t="s">
        <v>2561</v>
      </c>
      <c r="B572" s="16">
        <f>SUMIF('Grade 4 Boys'!G:G, 'Individual Points Summary'!A572, 'Grade 4 Boys'!F:F)</f>
        <v>59</v>
      </c>
      <c r="C572" s="30">
        <f t="shared" si="14"/>
        <v>15</v>
      </c>
      <c r="D572" s="30">
        <f>COUNTIF('Grade 4 Boys'!G:G, 'Individual Points Summary'!A572)</f>
        <v>3</v>
      </c>
    </row>
    <row r="573" spans="1:4" ht="15" hidden="1" x14ac:dyDescent="0.25">
      <c r="A573" s="83" t="s">
        <v>2520</v>
      </c>
      <c r="B573" s="16">
        <f>SUMIF('Grade 4 Boys'!G:G, 'Individual Points Summary'!A573, 'Grade 4 Boys'!F:F)</f>
        <v>72</v>
      </c>
      <c r="C573" s="30">
        <f t="shared" si="14"/>
        <v>16</v>
      </c>
      <c r="D573" s="30">
        <f>COUNTIF('Grade 4 Boys'!G:G, 'Individual Points Summary'!A573)</f>
        <v>3</v>
      </c>
    </row>
    <row r="574" spans="1:4" ht="15" hidden="1" x14ac:dyDescent="0.25">
      <c r="A574" s="83" t="s">
        <v>2506</v>
      </c>
      <c r="B574" s="16">
        <f>SUMIF('Grade 4 Boys'!G:G, 'Individual Points Summary'!A574, 'Grade 4 Boys'!F:F)</f>
        <v>80</v>
      </c>
      <c r="C574" s="30">
        <f t="shared" si="14"/>
        <v>17</v>
      </c>
      <c r="D574" s="30">
        <f>COUNTIF('Grade 4 Boys'!G:G, 'Individual Points Summary'!A574)</f>
        <v>3</v>
      </c>
    </row>
    <row r="575" spans="1:4" ht="15" hidden="1" x14ac:dyDescent="0.25">
      <c r="A575" s="83" t="s">
        <v>2474</v>
      </c>
      <c r="B575" s="16">
        <f>SUMIF('Grade 4 Boys'!G:G, 'Individual Points Summary'!A575, 'Grade 4 Boys'!F:F)</f>
        <v>82</v>
      </c>
      <c r="C575" s="30">
        <f t="shared" si="14"/>
        <v>18</v>
      </c>
      <c r="D575" s="30">
        <f>COUNTIF('Grade 4 Boys'!G:G, 'Individual Points Summary'!A575)</f>
        <v>3</v>
      </c>
    </row>
    <row r="576" spans="1:4" ht="15" hidden="1" x14ac:dyDescent="0.25">
      <c r="A576" s="83" t="s">
        <v>2484</v>
      </c>
      <c r="B576" s="16">
        <f>SUMIF('Grade 4 Boys'!G:G, 'Individual Points Summary'!A576, 'Grade 4 Boys'!F:F)</f>
        <v>85</v>
      </c>
      <c r="C576" s="30">
        <f t="shared" si="14"/>
        <v>19</v>
      </c>
      <c r="D576" s="30">
        <f>COUNTIF('Grade 4 Boys'!G:G, 'Individual Points Summary'!A576)</f>
        <v>3</v>
      </c>
    </row>
    <row r="577" spans="1:4" ht="15" hidden="1" x14ac:dyDescent="0.25">
      <c r="A577" s="83" t="s">
        <v>2511</v>
      </c>
      <c r="B577" s="16">
        <f>SUMIF('Grade 4 Boys'!G:G, 'Individual Points Summary'!A577, 'Grade 4 Boys'!F:F)</f>
        <v>91</v>
      </c>
      <c r="C577" s="30">
        <f t="shared" si="14"/>
        <v>20</v>
      </c>
      <c r="D577" s="30">
        <f>COUNTIF('Grade 4 Boys'!G:G, 'Individual Points Summary'!A577)</f>
        <v>3</v>
      </c>
    </row>
    <row r="578" spans="1:4" ht="15" hidden="1" x14ac:dyDescent="0.25">
      <c r="A578" s="83" t="s">
        <v>2650</v>
      </c>
      <c r="B578" s="16">
        <f>SUMIF('Grade 4 Boys'!G:G, 'Individual Points Summary'!A578, 'Grade 4 Boys'!F:F)</f>
        <v>93</v>
      </c>
      <c r="C578" s="30">
        <f t="shared" si="14"/>
        <v>21</v>
      </c>
      <c r="D578" s="30">
        <f>COUNTIF('Grade 4 Boys'!G:G, 'Individual Points Summary'!A578)</f>
        <v>3</v>
      </c>
    </row>
    <row r="579" spans="1:4" ht="15" hidden="1" x14ac:dyDescent="0.25">
      <c r="A579" s="83" t="s">
        <v>2602</v>
      </c>
      <c r="B579" s="16">
        <f>SUMIF('Grade 4 Boys'!G:G, 'Individual Points Summary'!A579, 'Grade 4 Boys'!F:F)</f>
        <v>97</v>
      </c>
      <c r="C579" s="30">
        <f t="shared" si="14"/>
        <v>22</v>
      </c>
      <c r="D579" s="30">
        <f>COUNTIF('Grade 4 Boys'!G:G, 'Individual Points Summary'!A579)</f>
        <v>3</v>
      </c>
    </row>
    <row r="580" spans="1:4" ht="15" hidden="1" x14ac:dyDescent="0.25">
      <c r="A580" s="83" t="s">
        <v>2654</v>
      </c>
      <c r="B580" s="16">
        <f>SUMIF('Grade 4 Boys'!G:G, 'Individual Points Summary'!A580, 'Grade 4 Boys'!F:F)</f>
        <v>104</v>
      </c>
      <c r="C580" s="30">
        <f t="shared" si="14"/>
        <v>23</v>
      </c>
      <c r="D580" s="30">
        <f>COUNTIF('Grade 4 Boys'!G:G, 'Individual Points Summary'!A580)</f>
        <v>3</v>
      </c>
    </row>
    <row r="581" spans="1:4" ht="15" hidden="1" x14ac:dyDescent="0.25">
      <c r="A581" s="83" t="s">
        <v>2558</v>
      </c>
      <c r="B581" s="16">
        <f>SUMIF('Grade 4 Boys'!G:G, 'Individual Points Summary'!A581, 'Grade 4 Boys'!F:F)</f>
        <v>105</v>
      </c>
      <c r="C581" s="30">
        <f t="shared" si="14"/>
        <v>24</v>
      </c>
      <c r="D581" s="30">
        <f>COUNTIF('Grade 4 Boys'!G:G, 'Individual Points Summary'!A581)</f>
        <v>3</v>
      </c>
    </row>
    <row r="582" spans="1:4" ht="15" hidden="1" x14ac:dyDescent="0.25">
      <c r="A582" s="83" t="s">
        <v>2472</v>
      </c>
      <c r="B582" s="16">
        <f>SUMIF('Grade 4 Boys'!G:G, 'Individual Points Summary'!A582, 'Grade 4 Boys'!F:F)</f>
        <v>106</v>
      </c>
      <c r="C582" s="30">
        <f t="shared" si="14"/>
        <v>25</v>
      </c>
      <c r="D582" s="30">
        <f>COUNTIF('Grade 4 Boys'!G:G, 'Individual Points Summary'!A582)</f>
        <v>3</v>
      </c>
    </row>
    <row r="583" spans="1:4" ht="15" hidden="1" x14ac:dyDescent="0.25">
      <c r="A583" s="83" t="s">
        <v>2566</v>
      </c>
      <c r="B583" s="16">
        <f>SUMIF('Grade 4 Boys'!G:G, 'Individual Points Summary'!A583, 'Grade 4 Boys'!F:F)</f>
        <v>110</v>
      </c>
      <c r="C583" s="30">
        <f t="shared" si="14"/>
        <v>26</v>
      </c>
      <c r="D583" s="30">
        <f>COUNTIF('Grade 4 Boys'!G:G, 'Individual Points Summary'!A583)</f>
        <v>3</v>
      </c>
    </row>
    <row r="584" spans="1:4" ht="15" hidden="1" x14ac:dyDescent="0.25">
      <c r="A584" s="83" t="s">
        <v>2613</v>
      </c>
      <c r="B584" s="16">
        <f>SUMIF('Grade 4 Boys'!G:G, 'Individual Points Summary'!A584, 'Grade 4 Boys'!F:F)</f>
        <v>111</v>
      </c>
      <c r="C584" s="30">
        <f t="shared" si="14"/>
        <v>27</v>
      </c>
      <c r="D584" s="30">
        <f>COUNTIF('Grade 4 Boys'!G:G, 'Individual Points Summary'!A584)</f>
        <v>3</v>
      </c>
    </row>
    <row r="585" spans="1:4" ht="15" hidden="1" x14ac:dyDescent="0.25">
      <c r="A585" s="83" t="s">
        <v>2610</v>
      </c>
      <c r="B585" s="16">
        <f>SUMIF('Grade 4 Boys'!G:G, 'Individual Points Summary'!A585, 'Grade 4 Boys'!F:F)</f>
        <v>119</v>
      </c>
      <c r="C585" s="30">
        <f t="shared" si="14"/>
        <v>28</v>
      </c>
      <c r="D585" s="30">
        <f>COUNTIF('Grade 4 Boys'!G:G, 'Individual Points Summary'!A585)</f>
        <v>3</v>
      </c>
    </row>
    <row r="586" spans="1:4" ht="15" hidden="1" x14ac:dyDescent="0.25">
      <c r="A586" s="83" t="s">
        <v>2661</v>
      </c>
      <c r="B586" s="16">
        <f>SUMIF('Grade 4 Boys'!G:G, 'Individual Points Summary'!A586, 'Grade 4 Boys'!F:F)</f>
        <v>120</v>
      </c>
      <c r="C586" s="30">
        <f t="shared" si="14"/>
        <v>29</v>
      </c>
      <c r="D586" s="30">
        <f>COUNTIF('Grade 4 Boys'!G:G, 'Individual Points Summary'!A586)</f>
        <v>3</v>
      </c>
    </row>
    <row r="587" spans="1:4" ht="15" hidden="1" x14ac:dyDescent="0.25">
      <c r="A587" s="83" t="s">
        <v>2504</v>
      </c>
      <c r="B587" s="16">
        <f>SUMIF('Grade 4 Boys'!G:G, 'Individual Points Summary'!A587, 'Grade 4 Boys'!F:F)</f>
        <v>124</v>
      </c>
      <c r="C587" s="30">
        <f t="shared" si="14"/>
        <v>30</v>
      </c>
      <c r="D587" s="30">
        <f>COUNTIF('Grade 4 Boys'!G:G, 'Individual Points Summary'!A587)</f>
        <v>3</v>
      </c>
    </row>
    <row r="588" spans="1:4" ht="15" hidden="1" x14ac:dyDescent="0.25">
      <c r="A588" s="83" t="s">
        <v>2517</v>
      </c>
      <c r="B588" s="16">
        <f>SUMIF('Grade 4 Boys'!G:G, 'Individual Points Summary'!A588, 'Grade 4 Boys'!F:F)</f>
        <v>129</v>
      </c>
      <c r="C588" s="30">
        <f t="shared" si="14"/>
        <v>31</v>
      </c>
      <c r="D588" s="30">
        <f>COUNTIF('Grade 4 Boys'!G:G, 'Individual Points Summary'!A588)</f>
        <v>3</v>
      </c>
    </row>
    <row r="589" spans="1:4" ht="15" hidden="1" x14ac:dyDescent="0.25">
      <c r="A589" s="83" t="s">
        <v>2586</v>
      </c>
      <c r="B589" s="16">
        <f>SUMIF('Grade 4 Boys'!G:G, 'Individual Points Summary'!A589, 'Grade 4 Boys'!F:F)</f>
        <v>130</v>
      </c>
      <c r="C589" s="30">
        <f t="shared" si="14"/>
        <v>32</v>
      </c>
      <c r="D589" s="30">
        <f>COUNTIF('Grade 4 Boys'!G:G, 'Individual Points Summary'!A589)</f>
        <v>3</v>
      </c>
    </row>
    <row r="590" spans="1:4" ht="15" hidden="1" x14ac:dyDescent="0.25">
      <c r="A590" s="83" t="s">
        <v>2622</v>
      </c>
      <c r="B590" s="16">
        <f>SUMIF('Grade 4 Boys'!G:G, 'Individual Points Summary'!A590, 'Grade 4 Boys'!F:F)</f>
        <v>135</v>
      </c>
      <c r="C590" s="30">
        <f t="shared" si="14"/>
        <v>33</v>
      </c>
      <c r="D590" s="30">
        <f>COUNTIF('Grade 4 Boys'!G:G, 'Individual Points Summary'!A590)</f>
        <v>3</v>
      </c>
    </row>
    <row r="591" spans="1:4" ht="15" hidden="1" x14ac:dyDescent="0.25">
      <c r="A591" s="83" t="s">
        <v>2432</v>
      </c>
      <c r="B591" s="16">
        <f>SUMIF('Grade 4 Boys'!G:G, 'Individual Points Summary'!A591, 'Grade 4 Boys'!F:F)</f>
        <v>143</v>
      </c>
      <c r="C591" s="30">
        <f t="shared" si="14"/>
        <v>34</v>
      </c>
      <c r="D591" s="30">
        <f>COUNTIF('Grade 4 Boys'!G:G, 'Individual Points Summary'!A591)</f>
        <v>3</v>
      </c>
    </row>
    <row r="592" spans="1:4" ht="15" hidden="1" x14ac:dyDescent="0.25">
      <c r="A592" s="83" t="s">
        <v>2629</v>
      </c>
      <c r="B592" s="16">
        <f>SUMIF('Grade 4 Boys'!G:G, 'Individual Points Summary'!A592, 'Grade 4 Boys'!F:F)</f>
        <v>149</v>
      </c>
      <c r="C592" s="30">
        <f t="shared" si="14"/>
        <v>35</v>
      </c>
      <c r="D592" s="30">
        <f>COUNTIF('Grade 4 Boys'!G:G, 'Individual Points Summary'!A592)</f>
        <v>3</v>
      </c>
    </row>
    <row r="593" spans="1:4" ht="15" hidden="1" x14ac:dyDescent="0.25">
      <c r="A593" s="83" t="s">
        <v>2606</v>
      </c>
      <c r="B593" s="16">
        <f>SUMIF('Grade 4 Boys'!G:G, 'Individual Points Summary'!A593, 'Grade 4 Boys'!F:F)</f>
        <v>150</v>
      </c>
      <c r="C593" s="30">
        <f t="shared" si="14"/>
        <v>36</v>
      </c>
      <c r="D593" s="30">
        <f>COUNTIF('Grade 4 Boys'!G:G, 'Individual Points Summary'!A593)</f>
        <v>3</v>
      </c>
    </row>
    <row r="594" spans="1:4" ht="15" hidden="1" x14ac:dyDescent="0.25">
      <c r="A594" s="83" t="s">
        <v>2525</v>
      </c>
      <c r="B594" s="16">
        <f>SUMIF('Grade 4 Boys'!G:G, 'Individual Points Summary'!A594, 'Grade 4 Boys'!F:F)</f>
        <v>152</v>
      </c>
      <c r="C594" s="30">
        <f t="shared" si="14"/>
        <v>37</v>
      </c>
      <c r="D594" s="30">
        <f>COUNTIF('Grade 4 Boys'!G:G, 'Individual Points Summary'!A594)</f>
        <v>3</v>
      </c>
    </row>
    <row r="595" spans="1:4" ht="15" hidden="1" x14ac:dyDescent="0.25">
      <c r="A595" s="83" t="s">
        <v>2537</v>
      </c>
      <c r="B595" s="16">
        <f>SUMIF('Grade 4 Boys'!G:G, 'Individual Points Summary'!A595, 'Grade 4 Boys'!F:F)</f>
        <v>152</v>
      </c>
      <c r="C595" s="30">
        <f t="shared" si="14"/>
        <v>37</v>
      </c>
      <c r="D595" s="30">
        <f>COUNTIF('Grade 4 Boys'!G:G, 'Individual Points Summary'!A595)</f>
        <v>3</v>
      </c>
    </row>
    <row r="596" spans="1:4" ht="15" hidden="1" x14ac:dyDescent="0.25">
      <c r="A596" s="83" t="s">
        <v>2507</v>
      </c>
      <c r="B596" s="16">
        <f>SUMIF('Grade 4 Boys'!G:G, 'Individual Points Summary'!A596, 'Grade 4 Boys'!F:F)</f>
        <v>162</v>
      </c>
      <c r="C596" s="30">
        <f t="shared" si="14"/>
        <v>39</v>
      </c>
      <c r="D596" s="30">
        <f>COUNTIF('Grade 4 Boys'!G:G, 'Individual Points Summary'!A596)</f>
        <v>3</v>
      </c>
    </row>
    <row r="597" spans="1:4" ht="15" hidden="1" x14ac:dyDescent="0.25">
      <c r="A597" s="83" t="s">
        <v>2479</v>
      </c>
      <c r="B597" s="16">
        <f>SUMIF('Grade 4 Boys'!G:G, 'Individual Points Summary'!A597, 'Grade 4 Boys'!F:F)</f>
        <v>168</v>
      </c>
      <c r="C597" s="30">
        <f t="shared" si="14"/>
        <v>40</v>
      </c>
      <c r="D597" s="30">
        <f>COUNTIF('Grade 4 Boys'!G:G, 'Individual Points Summary'!A597)</f>
        <v>3</v>
      </c>
    </row>
    <row r="598" spans="1:4" ht="15" hidden="1" x14ac:dyDescent="0.25">
      <c r="A598" s="83" t="s">
        <v>2598</v>
      </c>
      <c r="B598" s="16">
        <f>SUMIF('Grade 4 Boys'!G:G, 'Individual Points Summary'!A598, 'Grade 4 Boys'!F:F)</f>
        <v>169</v>
      </c>
      <c r="C598" s="30">
        <f t="shared" si="14"/>
        <v>41</v>
      </c>
      <c r="D598" s="30">
        <f>COUNTIF('Grade 4 Boys'!G:G, 'Individual Points Summary'!A598)</f>
        <v>3</v>
      </c>
    </row>
    <row r="599" spans="1:4" ht="15" hidden="1" x14ac:dyDescent="0.25">
      <c r="A599" s="83" t="s">
        <v>2433</v>
      </c>
      <c r="B599" s="16">
        <f>SUMIF('Grade 4 Boys'!G:G, 'Individual Points Summary'!A599, 'Grade 4 Boys'!F:F)</f>
        <v>171</v>
      </c>
      <c r="C599" s="30">
        <f t="shared" si="14"/>
        <v>42</v>
      </c>
      <c r="D599" s="30">
        <f>COUNTIF('Grade 4 Boys'!G:G, 'Individual Points Summary'!A599)</f>
        <v>3</v>
      </c>
    </row>
    <row r="600" spans="1:4" ht="15" hidden="1" x14ac:dyDescent="0.25">
      <c r="A600" s="83" t="s">
        <v>2529</v>
      </c>
      <c r="B600" s="16">
        <f>SUMIF('Grade 4 Boys'!G:G, 'Individual Points Summary'!A600, 'Grade 4 Boys'!F:F)</f>
        <v>172</v>
      </c>
      <c r="C600" s="30">
        <f t="shared" si="14"/>
        <v>43</v>
      </c>
      <c r="D600" s="30">
        <f>COUNTIF('Grade 4 Boys'!G:G, 'Individual Points Summary'!A600)</f>
        <v>3</v>
      </c>
    </row>
    <row r="601" spans="1:4" ht="15" hidden="1" x14ac:dyDescent="0.25">
      <c r="A601" s="83" t="s">
        <v>2662</v>
      </c>
      <c r="B601" s="16">
        <f>SUMIF('Grade 4 Boys'!G:G, 'Individual Points Summary'!A601, 'Grade 4 Boys'!F:F)</f>
        <v>177</v>
      </c>
      <c r="C601" s="30">
        <f t="shared" si="14"/>
        <v>44</v>
      </c>
      <c r="D601" s="30">
        <f>COUNTIF('Grade 4 Boys'!G:G, 'Individual Points Summary'!A601)</f>
        <v>3</v>
      </c>
    </row>
    <row r="602" spans="1:4" ht="15" hidden="1" x14ac:dyDescent="0.25">
      <c r="A602" s="83" t="s">
        <v>2483</v>
      </c>
      <c r="B602" s="16">
        <f>SUMIF('Grade 4 Boys'!G:G, 'Individual Points Summary'!A602, 'Grade 4 Boys'!F:F)</f>
        <v>179</v>
      </c>
      <c r="C602" s="30">
        <f t="shared" si="14"/>
        <v>45</v>
      </c>
      <c r="D602" s="30">
        <f>COUNTIF('Grade 4 Boys'!G:G, 'Individual Points Summary'!A602)</f>
        <v>3</v>
      </c>
    </row>
    <row r="603" spans="1:4" ht="15" hidden="1" x14ac:dyDescent="0.25">
      <c r="A603" s="83" t="s">
        <v>2480</v>
      </c>
      <c r="B603" s="16">
        <f>SUMIF('Grade 4 Boys'!G:G, 'Individual Points Summary'!A603, 'Grade 4 Boys'!F:F)</f>
        <v>180</v>
      </c>
      <c r="C603" s="30">
        <f t="shared" si="14"/>
        <v>46</v>
      </c>
      <c r="D603" s="30">
        <f>COUNTIF('Grade 4 Boys'!G:G, 'Individual Points Summary'!A603)</f>
        <v>3</v>
      </c>
    </row>
    <row r="604" spans="1:4" ht="15" hidden="1" x14ac:dyDescent="0.25">
      <c r="A604" s="83" t="s">
        <v>2521</v>
      </c>
      <c r="B604" s="16">
        <f>SUMIF('Grade 4 Boys'!G:G, 'Individual Points Summary'!A604, 'Grade 4 Boys'!F:F)</f>
        <v>192</v>
      </c>
      <c r="C604" s="30">
        <f t="shared" si="14"/>
        <v>47</v>
      </c>
      <c r="D604" s="30">
        <f>COUNTIF('Grade 4 Boys'!G:G, 'Individual Points Summary'!A604)</f>
        <v>3</v>
      </c>
    </row>
    <row r="605" spans="1:4" ht="15" hidden="1" x14ac:dyDescent="0.25">
      <c r="A605" s="83" t="s">
        <v>2593</v>
      </c>
      <c r="B605" s="16">
        <f>SUMIF('Grade 4 Boys'!G:G, 'Individual Points Summary'!A605, 'Grade 4 Boys'!F:F)</f>
        <v>195</v>
      </c>
      <c r="C605" s="30">
        <f t="shared" si="14"/>
        <v>48</v>
      </c>
      <c r="D605" s="30">
        <f>COUNTIF('Grade 4 Boys'!G:G, 'Individual Points Summary'!A605)</f>
        <v>3</v>
      </c>
    </row>
    <row r="606" spans="1:4" ht="15" hidden="1" x14ac:dyDescent="0.25">
      <c r="A606" s="83" t="s">
        <v>2496</v>
      </c>
      <c r="B606" s="16">
        <f>SUMIF('Grade 4 Boys'!G:G, 'Individual Points Summary'!A606, 'Grade 4 Boys'!F:F)</f>
        <v>200</v>
      </c>
      <c r="C606" s="30">
        <f t="shared" si="14"/>
        <v>49</v>
      </c>
      <c r="D606" s="30">
        <f>COUNTIF('Grade 4 Boys'!G:G, 'Individual Points Summary'!A606)</f>
        <v>3</v>
      </c>
    </row>
    <row r="607" spans="1:4" ht="15" hidden="1" x14ac:dyDescent="0.25">
      <c r="A607" s="83" t="s">
        <v>2447</v>
      </c>
      <c r="B607" s="16">
        <f>SUMIF('Grade 4 Boys'!G:G, 'Individual Points Summary'!A607, 'Grade 4 Boys'!F:F)</f>
        <v>207</v>
      </c>
      <c r="C607" s="30">
        <f t="shared" si="14"/>
        <v>50</v>
      </c>
      <c r="D607" s="30">
        <f>COUNTIF('Grade 4 Boys'!G:G, 'Individual Points Summary'!A607)</f>
        <v>3</v>
      </c>
    </row>
    <row r="608" spans="1:4" ht="15" hidden="1" x14ac:dyDescent="0.25">
      <c r="A608" s="83" t="s">
        <v>2439</v>
      </c>
      <c r="B608" s="16">
        <f>SUMIF('Grade 4 Boys'!G:G, 'Individual Points Summary'!A608, 'Grade 4 Boys'!F:F)</f>
        <v>219</v>
      </c>
      <c r="C608" s="30">
        <f t="shared" si="14"/>
        <v>51</v>
      </c>
      <c r="D608" s="30">
        <f>COUNTIF('Grade 4 Boys'!G:G, 'Individual Points Summary'!A608)</f>
        <v>3</v>
      </c>
    </row>
    <row r="609" spans="1:4" ht="15" hidden="1" x14ac:dyDescent="0.25">
      <c r="A609" s="83" t="s">
        <v>2539</v>
      </c>
      <c r="B609" s="16">
        <f>SUMIF('Grade 4 Boys'!G:G, 'Individual Points Summary'!A609, 'Grade 4 Boys'!F:F)</f>
        <v>237</v>
      </c>
      <c r="C609" s="30">
        <f t="shared" si="14"/>
        <v>52</v>
      </c>
      <c r="D609" s="30">
        <f>COUNTIF('Grade 4 Boys'!G:G, 'Individual Points Summary'!A609)</f>
        <v>3</v>
      </c>
    </row>
    <row r="610" spans="1:4" ht="15" hidden="1" x14ac:dyDescent="0.25">
      <c r="A610" s="83" t="s">
        <v>2570</v>
      </c>
      <c r="B610" s="16">
        <f>SUMIF('Grade 4 Boys'!G:G, 'Individual Points Summary'!A610, 'Grade 4 Boys'!F:F)</f>
        <v>255</v>
      </c>
      <c r="C610" s="30">
        <f t="shared" si="14"/>
        <v>53</v>
      </c>
      <c r="D610" s="30">
        <f>COUNTIF('Grade 4 Boys'!G:G, 'Individual Points Summary'!A610)</f>
        <v>3</v>
      </c>
    </row>
    <row r="611" spans="1:4" ht="15" hidden="1" x14ac:dyDescent="0.25">
      <c r="A611" s="83" t="s">
        <v>2582</v>
      </c>
      <c r="B611" s="16">
        <f>SUMIF('Grade 4 Boys'!G:G, 'Individual Points Summary'!A611, 'Grade 4 Boys'!F:F)</f>
        <v>260</v>
      </c>
      <c r="C611" s="30">
        <f t="shared" si="14"/>
        <v>54</v>
      </c>
      <c r="D611" s="30">
        <f>COUNTIF('Grade 4 Boys'!G:G, 'Individual Points Summary'!A611)</f>
        <v>3</v>
      </c>
    </row>
    <row r="612" spans="1:4" ht="15" hidden="1" x14ac:dyDescent="0.25">
      <c r="A612" s="83" t="s">
        <v>2438</v>
      </c>
      <c r="B612" s="16">
        <f>SUMIF('Grade 4 Boys'!G:G, 'Individual Points Summary'!A612, 'Grade 4 Boys'!F:F)</f>
        <v>266</v>
      </c>
      <c r="C612" s="30">
        <f t="shared" si="14"/>
        <v>55</v>
      </c>
      <c r="D612" s="30">
        <f>COUNTIF('Grade 4 Boys'!G:G, 'Individual Points Summary'!A612)</f>
        <v>3</v>
      </c>
    </row>
    <row r="613" spans="1:4" ht="15" hidden="1" x14ac:dyDescent="0.25">
      <c r="A613" s="83" t="s">
        <v>2544</v>
      </c>
      <c r="B613" s="16">
        <f>SUMIF('Grade 4 Boys'!G:G, 'Individual Points Summary'!A613, 'Grade 4 Boys'!F:F)</f>
        <v>273</v>
      </c>
      <c r="C613" s="30">
        <f t="shared" si="14"/>
        <v>56</v>
      </c>
      <c r="D613" s="30">
        <f>COUNTIF('Grade 4 Boys'!G:G, 'Individual Points Summary'!A613)</f>
        <v>3</v>
      </c>
    </row>
    <row r="614" spans="1:4" ht="15" hidden="1" x14ac:dyDescent="0.25">
      <c r="A614" s="83" t="s">
        <v>2562</v>
      </c>
      <c r="B614" s="16">
        <f>SUMIF('Grade 4 Boys'!G:G, 'Individual Points Summary'!A614, 'Grade 4 Boys'!F:F)</f>
        <v>273</v>
      </c>
      <c r="C614" s="30">
        <f t="shared" si="14"/>
        <v>56</v>
      </c>
      <c r="D614" s="30">
        <f>COUNTIF('Grade 4 Boys'!G:G, 'Individual Points Summary'!A614)</f>
        <v>3</v>
      </c>
    </row>
    <row r="615" spans="1:4" ht="15" hidden="1" x14ac:dyDescent="0.25">
      <c r="A615" s="83" t="s">
        <v>2603</v>
      </c>
      <c r="B615" s="16">
        <f>SUMIF('Grade 4 Boys'!G:G, 'Individual Points Summary'!A615, 'Grade 4 Boys'!F:F)</f>
        <v>275</v>
      </c>
      <c r="C615" s="30">
        <f t="shared" si="14"/>
        <v>58</v>
      </c>
      <c r="D615" s="30">
        <f>COUNTIF('Grade 4 Boys'!G:G, 'Individual Points Summary'!A615)</f>
        <v>3</v>
      </c>
    </row>
    <row r="616" spans="1:4" ht="15" hidden="1" x14ac:dyDescent="0.25">
      <c r="A616" s="83" t="s">
        <v>2550</v>
      </c>
      <c r="B616" s="16">
        <f>SUMIF('Grade 4 Boys'!G:G, 'Individual Points Summary'!A616, 'Grade 4 Boys'!F:F)</f>
        <v>280</v>
      </c>
      <c r="C616" s="30">
        <f t="shared" si="14"/>
        <v>59</v>
      </c>
      <c r="D616" s="30">
        <f>COUNTIF('Grade 4 Boys'!G:G, 'Individual Points Summary'!A616)</f>
        <v>3</v>
      </c>
    </row>
    <row r="617" spans="1:4" ht="15" hidden="1" x14ac:dyDescent="0.25">
      <c r="A617" s="83" t="s">
        <v>2608</v>
      </c>
      <c r="B617" s="16">
        <f>SUMIF('Grade 4 Boys'!G:G, 'Individual Points Summary'!A617, 'Grade 4 Boys'!F:F)</f>
        <v>284</v>
      </c>
      <c r="C617" s="30">
        <f t="shared" si="14"/>
        <v>60</v>
      </c>
      <c r="D617" s="30">
        <f>COUNTIF('Grade 4 Boys'!G:G, 'Individual Points Summary'!A617)</f>
        <v>3</v>
      </c>
    </row>
    <row r="618" spans="1:4" ht="15" hidden="1" x14ac:dyDescent="0.25">
      <c r="A618" s="83" t="s">
        <v>2585</v>
      </c>
      <c r="B618" s="16">
        <f>SUMIF('Grade 4 Boys'!G:G, 'Individual Points Summary'!A618, 'Grade 4 Boys'!F:F)</f>
        <v>291</v>
      </c>
      <c r="C618" s="30">
        <f t="shared" si="14"/>
        <v>61</v>
      </c>
      <c r="D618" s="30">
        <f>COUNTIF('Grade 4 Boys'!G:G, 'Individual Points Summary'!A618)</f>
        <v>3</v>
      </c>
    </row>
    <row r="619" spans="1:4" ht="15" hidden="1" x14ac:dyDescent="0.25">
      <c r="A619" s="83" t="s">
        <v>2518</v>
      </c>
      <c r="B619" s="16">
        <f>SUMIF('Grade 4 Boys'!G:G, 'Individual Points Summary'!A619, 'Grade 4 Boys'!F:F)</f>
        <v>299</v>
      </c>
      <c r="C619" s="30">
        <f t="shared" si="14"/>
        <v>62</v>
      </c>
      <c r="D619" s="30">
        <f>COUNTIF('Grade 4 Boys'!G:G, 'Individual Points Summary'!A619)</f>
        <v>3</v>
      </c>
    </row>
    <row r="620" spans="1:4" ht="15" hidden="1" x14ac:dyDescent="0.25">
      <c r="A620" s="83" t="s">
        <v>2489</v>
      </c>
      <c r="B620" s="16">
        <f>SUMIF('Grade 4 Boys'!G:G, 'Individual Points Summary'!A620, 'Grade 4 Boys'!F:F)</f>
        <v>302</v>
      </c>
      <c r="C620" s="30">
        <f t="shared" si="14"/>
        <v>63</v>
      </c>
      <c r="D620" s="30">
        <f>COUNTIF('Grade 4 Boys'!G:G, 'Individual Points Summary'!A620)</f>
        <v>3</v>
      </c>
    </row>
    <row r="621" spans="1:4" ht="15" hidden="1" x14ac:dyDescent="0.25">
      <c r="A621" s="83" t="s">
        <v>2503</v>
      </c>
      <c r="B621" s="16">
        <f>SUMIF('Grade 4 Boys'!G:G, 'Individual Points Summary'!A621, 'Grade 4 Boys'!F:F)</f>
        <v>308</v>
      </c>
      <c r="C621" s="30">
        <f t="shared" si="14"/>
        <v>64</v>
      </c>
      <c r="D621" s="30">
        <f>COUNTIF('Grade 4 Boys'!G:G, 'Individual Points Summary'!A621)</f>
        <v>3</v>
      </c>
    </row>
    <row r="622" spans="1:4" ht="15" hidden="1" x14ac:dyDescent="0.25">
      <c r="A622" s="83" t="s">
        <v>2592</v>
      </c>
      <c r="B622" s="16">
        <f>SUMIF('Grade 4 Boys'!G:G, 'Individual Points Summary'!A622, 'Grade 4 Boys'!F:F)</f>
        <v>318</v>
      </c>
      <c r="C622" s="30">
        <f t="shared" si="14"/>
        <v>65</v>
      </c>
      <c r="D622" s="30">
        <f>COUNTIF('Grade 4 Boys'!G:G, 'Individual Points Summary'!A622)</f>
        <v>3</v>
      </c>
    </row>
    <row r="623" spans="1:4" ht="15" hidden="1" x14ac:dyDescent="0.25">
      <c r="A623" s="83" t="s">
        <v>2645</v>
      </c>
      <c r="B623" s="16">
        <f>SUMIF('Grade 4 Boys'!G:G, 'Individual Points Summary'!A623, 'Grade 4 Boys'!F:F)</f>
        <v>327</v>
      </c>
      <c r="C623" s="30">
        <f t="shared" ref="C623:C686" si="15">IF(D623 =E$2, RANK(B623, B$558:B$635, 1), "")</f>
        <v>66</v>
      </c>
      <c r="D623" s="30">
        <f>COUNTIF('Grade 4 Boys'!G:G, 'Individual Points Summary'!A623)</f>
        <v>3</v>
      </c>
    </row>
    <row r="624" spans="1:4" ht="15" hidden="1" x14ac:dyDescent="0.25">
      <c r="A624" s="83" t="s">
        <v>2488</v>
      </c>
      <c r="B624" s="16">
        <f>SUMIF('Grade 4 Boys'!G:G, 'Individual Points Summary'!A624, 'Grade 4 Boys'!F:F)</f>
        <v>341</v>
      </c>
      <c r="C624" s="30">
        <f t="shared" si="15"/>
        <v>67</v>
      </c>
      <c r="D624" s="30">
        <f>COUNTIF('Grade 4 Boys'!G:G, 'Individual Points Summary'!A624)</f>
        <v>3</v>
      </c>
    </row>
    <row r="625" spans="1:4" ht="15" hidden="1" x14ac:dyDescent="0.25">
      <c r="A625" s="83" t="s">
        <v>2458</v>
      </c>
      <c r="B625" s="16">
        <f>SUMIF('Grade 4 Boys'!G:G, 'Individual Points Summary'!A625, 'Grade 4 Boys'!F:F)</f>
        <v>344</v>
      </c>
      <c r="C625" s="30">
        <f t="shared" si="15"/>
        <v>68</v>
      </c>
      <c r="D625" s="30">
        <f>COUNTIF('Grade 4 Boys'!G:G, 'Individual Points Summary'!A625)</f>
        <v>3</v>
      </c>
    </row>
    <row r="626" spans="1:4" ht="15" hidden="1" x14ac:dyDescent="0.25">
      <c r="A626" s="83" t="s">
        <v>2475</v>
      </c>
      <c r="B626" s="16">
        <f>SUMIF('Grade 4 Boys'!G:G, 'Individual Points Summary'!A626, 'Grade 4 Boys'!F:F)</f>
        <v>358</v>
      </c>
      <c r="C626" s="30">
        <f t="shared" si="15"/>
        <v>69</v>
      </c>
      <c r="D626" s="30">
        <f>COUNTIF('Grade 4 Boys'!G:G, 'Individual Points Summary'!A626)</f>
        <v>3</v>
      </c>
    </row>
    <row r="627" spans="1:4" ht="15" hidden="1" x14ac:dyDescent="0.25">
      <c r="A627" s="83" t="s">
        <v>2619</v>
      </c>
      <c r="B627" s="16">
        <f>SUMIF('Grade 4 Boys'!G:G, 'Individual Points Summary'!A627, 'Grade 4 Boys'!F:F)</f>
        <v>375</v>
      </c>
      <c r="C627" s="30">
        <f t="shared" si="15"/>
        <v>70</v>
      </c>
      <c r="D627" s="30">
        <f>COUNTIF('Grade 4 Boys'!G:G, 'Individual Points Summary'!A627)</f>
        <v>3</v>
      </c>
    </row>
    <row r="628" spans="1:4" ht="15" hidden="1" x14ac:dyDescent="0.25">
      <c r="A628" s="83" t="s">
        <v>2428</v>
      </c>
      <c r="B628" s="16">
        <f>SUMIF('Grade 4 Boys'!G:G, 'Individual Points Summary'!A628, 'Grade 4 Boys'!F:F)</f>
        <v>378</v>
      </c>
      <c r="C628" s="30">
        <f t="shared" si="15"/>
        <v>71</v>
      </c>
      <c r="D628" s="30">
        <f>COUNTIF('Grade 4 Boys'!G:G, 'Individual Points Summary'!A628)</f>
        <v>3</v>
      </c>
    </row>
    <row r="629" spans="1:4" ht="15" hidden="1" x14ac:dyDescent="0.25">
      <c r="A629" s="83" t="s">
        <v>2519</v>
      </c>
      <c r="B629" s="16">
        <f>SUMIF('Grade 4 Boys'!G:G, 'Individual Points Summary'!A629, 'Grade 4 Boys'!F:F)</f>
        <v>381</v>
      </c>
      <c r="C629" s="30">
        <f t="shared" si="15"/>
        <v>72</v>
      </c>
      <c r="D629" s="30">
        <f>COUNTIF('Grade 4 Boys'!G:G, 'Individual Points Summary'!A629)</f>
        <v>3</v>
      </c>
    </row>
    <row r="630" spans="1:4" ht="15" hidden="1" x14ac:dyDescent="0.25">
      <c r="A630" s="83" t="s">
        <v>2530</v>
      </c>
      <c r="B630" s="16">
        <f>SUMIF('Grade 4 Boys'!G:G, 'Individual Points Summary'!A630, 'Grade 4 Boys'!F:F)</f>
        <v>394</v>
      </c>
      <c r="C630" s="30">
        <f t="shared" si="15"/>
        <v>73</v>
      </c>
      <c r="D630" s="30">
        <f>COUNTIF('Grade 4 Boys'!G:G, 'Individual Points Summary'!A630)</f>
        <v>3</v>
      </c>
    </row>
    <row r="631" spans="1:4" ht="15" hidden="1" x14ac:dyDescent="0.25">
      <c r="A631" s="83" t="s">
        <v>2597</v>
      </c>
      <c r="B631" s="16">
        <f>SUMIF('Grade 4 Boys'!G:G, 'Individual Points Summary'!A631, 'Grade 4 Boys'!F:F)</f>
        <v>395</v>
      </c>
      <c r="C631" s="30">
        <f t="shared" si="15"/>
        <v>74</v>
      </c>
      <c r="D631" s="30">
        <f>COUNTIF('Grade 4 Boys'!G:G, 'Individual Points Summary'!A631)</f>
        <v>3</v>
      </c>
    </row>
    <row r="632" spans="1:4" ht="15" hidden="1" x14ac:dyDescent="0.25">
      <c r="A632" s="83" t="s">
        <v>2646</v>
      </c>
      <c r="B632" s="16">
        <f>SUMIF('Grade 4 Boys'!G:G, 'Individual Points Summary'!A632, 'Grade 4 Boys'!F:F)</f>
        <v>405</v>
      </c>
      <c r="C632" s="30">
        <f t="shared" si="15"/>
        <v>75</v>
      </c>
      <c r="D632" s="30">
        <f>COUNTIF('Grade 4 Boys'!G:G, 'Individual Points Summary'!A632)</f>
        <v>3</v>
      </c>
    </row>
    <row r="633" spans="1:4" ht="15" hidden="1" x14ac:dyDescent="0.25">
      <c r="A633" s="83" t="s">
        <v>2534</v>
      </c>
      <c r="B633" s="16">
        <f>SUMIF('Grade 4 Boys'!G:G, 'Individual Points Summary'!A633, 'Grade 4 Boys'!F:F)</f>
        <v>417</v>
      </c>
      <c r="C633" s="30">
        <f t="shared" si="15"/>
        <v>76</v>
      </c>
      <c r="D633" s="30">
        <f>COUNTIF('Grade 4 Boys'!G:G, 'Individual Points Summary'!A633)</f>
        <v>3</v>
      </c>
    </row>
    <row r="634" spans="1:4" ht="15" hidden="1" x14ac:dyDescent="0.25">
      <c r="A634" s="83" t="s">
        <v>2445</v>
      </c>
      <c r="B634" s="16">
        <f>SUMIF('Grade 4 Boys'!G:G, 'Individual Points Summary'!A634, 'Grade 4 Boys'!F:F)</f>
        <v>435</v>
      </c>
      <c r="C634" s="30">
        <f t="shared" si="15"/>
        <v>77</v>
      </c>
      <c r="D634" s="30">
        <f>COUNTIF('Grade 4 Boys'!G:G, 'Individual Points Summary'!A634)</f>
        <v>3</v>
      </c>
    </row>
    <row r="635" spans="1:4" ht="15" hidden="1" x14ac:dyDescent="0.25">
      <c r="A635" s="83" t="s">
        <v>2431</v>
      </c>
      <c r="B635" s="16">
        <f>SUMIF('Grade 4 Boys'!G:G, 'Individual Points Summary'!A635, 'Grade 4 Boys'!F:F)</f>
        <v>440</v>
      </c>
      <c r="C635" s="30">
        <f t="shared" si="15"/>
        <v>78</v>
      </c>
      <c r="D635" s="30">
        <f>COUNTIF('Grade 4 Boys'!G:G, 'Individual Points Summary'!A635)</f>
        <v>3</v>
      </c>
    </row>
    <row r="636" spans="1:4" ht="15" hidden="1" x14ac:dyDescent="0.25">
      <c r="A636" s="83" t="s">
        <v>2512</v>
      </c>
      <c r="B636" s="16">
        <f>SUMIF('Grade 4 Boys'!G:G, 'Individual Points Summary'!A636, 'Grade 4 Boys'!F:F)</f>
        <v>5</v>
      </c>
      <c r="C636" s="30" t="str">
        <f t="shared" si="15"/>
        <v/>
      </c>
      <c r="D636" s="30">
        <f>COUNTIF('Grade 4 Boys'!G:G, 'Individual Points Summary'!A636)</f>
        <v>2</v>
      </c>
    </row>
    <row r="637" spans="1:4" ht="15" hidden="1" x14ac:dyDescent="0.25">
      <c r="A637" s="83" t="s">
        <v>2476</v>
      </c>
      <c r="B637" s="16">
        <f>SUMIF('Grade 4 Boys'!G:G, 'Individual Points Summary'!A637, 'Grade 4 Boys'!F:F)</f>
        <v>26</v>
      </c>
      <c r="C637" s="30" t="str">
        <f t="shared" si="15"/>
        <v/>
      </c>
      <c r="D637" s="30">
        <f>COUNTIF('Grade 4 Boys'!G:G, 'Individual Points Summary'!A637)</f>
        <v>2</v>
      </c>
    </row>
    <row r="638" spans="1:4" ht="15" hidden="1" x14ac:dyDescent="0.25">
      <c r="A638" s="83" t="s">
        <v>2631</v>
      </c>
      <c r="B638" s="16">
        <f>SUMIF('Grade 4 Boys'!G:G, 'Individual Points Summary'!A638, 'Grade 4 Boys'!F:F)</f>
        <v>30</v>
      </c>
      <c r="C638" s="30" t="str">
        <f t="shared" si="15"/>
        <v/>
      </c>
      <c r="D638" s="30">
        <f>COUNTIF('Grade 4 Boys'!G:G, 'Individual Points Summary'!A638)</f>
        <v>2</v>
      </c>
    </row>
    <row r="639" spans="1:4" ht="15" hidden="1" x14ac:dyDescent="0.25">
      <c r="A639" s="83" t="s">
        <v>2459</v>
      </c>
      <c r="B639" s="16">
        <f>SUMIF('Grade 4 Boys'!G:G, 'Individual Points Summary'!A639, 'Grade 4 Boys'!F:F)</f>
        <v>31</v>
      </c>
      <c r="C639" s="30" t="str">
        <f t="shared" si="15"/>
        <v/>
      </c>
      <c r="D639" s="30">
        <f>COUNTIF('Grade 4 Boys'!G:G, 'Individual Points Summary'!A639)</f>
        <v>2</v>
      </c>
    </row>
    <row r="640" spans="1:4" ht="15" hidden="1" x14ac:dyDescent="0.25">
      <c r="A640" s="83" t="s">
        <v>2509</v>
      </c>
      <c r="B640" s="16">
        <f>SUMIF('Grade 4 Boys'!G:G, 'Individual Points Summary'!A640, 'Grade 4 Boys'!F:F)</f>
        <v>42</v>
      </c>
      <c r="C640" s="30" t="str">
        <f t="shared" si="15"/>
        <v/>
      </c>
      <c r="D640" s="30">
        <f>COUNTIF('Grade 4 Boys'!G:G, 'Individual Points Summary'!A640)</f>
        <v>2</v>
      </c>
    </row>
    <row r="641" spans="1:4" ht="15" hidden="1" x14ac:dyDescent="0.25">
      <c r="A641" s="83" t="s">
        <v>2571</v>
      </c>
      <c r="B641" s="16">
        <f>SUMIF('Grade 4 Boys'!G:G, 'Individual Points Summary'!A641, 'Grade 4 Boys'!F:F)</f>
        <v>61</v>
      </c>
      <c r="C641" s="30" t="str">
        <f t="shared" si="15"/>
        <v/>
      </c>
      <c r="D641" s="30">
        <f>COUNTIF('Grade 4 Boys'!G:G, 'Individual Points Summary'!A641)</f>
        <v>2</v>
      </c>
    </row>
    <row r="642" spans="1:4" ht="15" hidden="1" x14ac:dyDescent="0.25">
      <c r="A642" s="83" t="s">
        <v>2540</v>
      </c>
      <c r="B642" s="16">
        <f>SUMIF('Grade 4 Boys'!G:G, 'Individual Points Summary'!A642, 'Grade 4 Boys'!F:F)</f>
        <v>65</v>
      </c>
      <c r="C642" s="30" t="str">
        <f t="shared" si="15"/>
        <v/>
      </c>
      <c r="D642" s="30">
        <f>COUNTIF('Grade 4 Boys'!G:G, 'Individual Points Summary'!A642)</f>
        <v>2</v>
      </c>
    </row>
    <row r="643" spans="1:4" ht="15" hidden="1" x14ac:dyDescent="0.25">
      <c r="A643" s="83" t="s">
        <v>2469</v>
      </c>
      <c r="B643" s="16">
        <f>SUMIF('Grade 4 Boys'!G:G, 'Individual Points Summary'!A643, 'Grade 4 Boys'!F:F)</f>
        <v>71</v>
      </c>
      <c r="C643" s="30" t="str">
        <f t="shared" si="15"/>
        <v/>
      </c>
      <c r="D643" s="30">
        <f>COUNTIF('Grade 4 Boys'!G:G, 'Individual Points Summary'!A643)</f>
        <v>2</v>
      </c>
    </row>
    <row r="644" spans="1:4" ht="15" hidden="1" x14ac:dyDescent="0.25">
      <c r="A644" s="83" t="s">
        <v>2491</v>
      </c>
      <c r="B644" s="16">
        <f>SUMIF('Grade 4 Boys'!G:G, 'Individual Points Summary'!A644, 'Grade 4 Boys'!F:F)</f>
        <v>75</v>
      </c>
      <c r="C644" s="30" t="str">
        <f t="shared" si="15"/>
        <v/>
      </c>
      <c r="D644" s="30">
        <f>COUNTIF('Grade 4 Boys'!G:G, 'Individual Points Summary'!A644)</f>
        <v>2</v>
      </c>
    </row>
    <row r="645" spans="1:4" ht="15" hidden="1" x14ac:dyDescent="0.25">
      <c r="A645" s="83" t="s">
        <v>2576</v>
      </c>
      <c r="B645" s="16">
        <f>SUMIF('Grade 4 Boys'!G:G, 'Individual Points Summary'!A645, 'Grade 4 Boys'!F:F)</f>
        <v>81</v>
      </c>
      <c r="C645" s="30" t="str">
        <f t="shared" si="15"/>
        <v/>
      </c>
      <c r="D645" s="30">
        <f>COUNTIF('Grade 4 Boys'!G:G, 'Individual Points Summary'!A645)</f>
        <v>2</v>
      </c>
    </row>
    <row r="646" spans="1:4" ht="15" hidden="1" x14ac:dyDescent="0.25">
      <c r="A646" s="83" t="s">
        <v>2557</v>
      </c>
      <c r="B646" s="16">
        <f>SUMIF('Grade 4 Boys'!G:G, 'Individual Points Summary'!A646, 'Grade 4 Boys'!F:F)</f>
        <v>85</v>
      </c>
      <c r="C646" s="30" t="str">
        <f t="shared" si="15"/>
        <v/>
      </c>
      <c r="D646" s="30">
        <f>COUNTIF('Grade 4 Boys'!G:G, 'Individual Points Summary'!A646)</f>
        <v>2</v>
      </c>
    </row>
    <row r="647" spans="1:4" ht="15" hidden="1" x14ac:dyDescent="0.25">
      <c r="A647" s="83" t="s">
        <v>2599</v>
      </c>
      <c r="B647" s="16">
        <f>SUMIF('Grade 4 Boys'!G:G, 'Individual Points Summary'!A647, 'Grade 4 Boys'!F:F)</f>
        <v>100</v>
      </c>
      <c r="C647" s="30" t="str">
        <f t="shared" si="15"/>
        <v/>
      </c>
      <c r="D647" s="30">
        <f>COUNTIF('Grade 4 Boys'!G:G, 'Individual Points Summary'!A647)</f>
        <v>2</v>
      </c>
    </row>
    <row r="648" spans="1:4" ht="15" hidden="1" x14ac:dyDescent="0.25">
      <c r="A648" s="83" t="s">
        <v>2577</v>
      </c>
      <c r="B648" s="16">
        <f>SUMIF('Grade 4 Boys'!G:G, 'Individual Points Summary'!A648, 'Grade 4 Boys'!F:F)</f>
        <v>104</v>
      </c>
      <c r="C648" s="30" t="str">
        <f t="shared" si="15"/>
        <v/>
      </c>
      <c r="D648" s="30">
        <f>COUNTIF('Grade 4 Boys'!G:G, 'Individual Points Summary'!A648)</f>
        <v>2</v>
      </c>
    </row>
    <row r="649" spans="1:4" ht="15" hidden="1" x14ac:dyDescent="0.25">
      <c r="A649" s="83" t="s">
        <v>2647</v>
      </c>
      <c r="B649" s="16">
        <f>SUMIF('Grade 4 Boys'!G:G, 'Individual Points Summary'!A649, 'Grade 4 Boys'!F:F)</f>
        <v>123</v>
      </c>
      <c r="C649" s="30" t="str">
        <f t="shared" si="15"/>
        <v/>
      </c>
      <c r="D649" s="30">
        <f>COUNTIF('Grade 4 Boys'!G:G, 'Individual Points Summary'!A649)</f>
        <v>2</v>
      </c>
    </row>
    <row r="650" spans="1:4" ht="15" hidden="1" x14ac:dyDescent="0.25">
      <c r="A650" s="83" t="s">
        <v>2627</v>
      </c>
      <c r="B650" s="16">
        <f>SUMIF('Grade 4 Boys'!G:G, 'Individual Points Summary'!A650, 'Grade 4 Boys'!F:F)</f>
        <v>129</v>
      </c>
      <c r="C650" s="30" t="str">
        <f t="shared" si="15"/>
        <v/>
      </c>
      <c r="D650" s="30">
        <f>COUNTIF('Grade 4 Boys'!G:G, 'Individual Points Summary'!A650)</f>
        <v>2</v>
      </c>
    </row>
    <row r="651" spans="1:4" ht="15" hidden="1" x14ac:dyDescent="0.25">
      <c r="A651" s="83" t="s">
        <v>2441</v>
      </c>
      <c r="B651" s="16">
        <f>SUMIF('Grade 4 Boys'!G:G, 'Individual Points Summary'!A651, 'Grade 4 Boys'!F:F)</f>
        <v>133</v>
      </c>
      <c r="C651" s="30" t="str">
        <f t="shared" si="15"/>
        <v/>
      </c>
      <c r="D651" s="30">
        <f>COUNTIF('Grade 4 Boys'!G:G, 'Individual Points Summary'!A651)</f>
        <v>2</v>
      </c>
    </row>
    <row r="652" spans="1:4" ht="15" hidden="1" x14ac:dyDescent="0.25">
      <c r="A652" s="83" t="s">
        <v>2448</v>
      </c>
      <c r="B652" s="16">
        <f>SUMIF('Grade 4 Boys'!G:G, 'Individual Points Summary'!A652, 'Grade 4 Boys'!F:F)</f>
        <v>134</v>
      </c>
      <c r="C652" s="30" t="str">
        <f t="shared" si="15"/>
        <v/>
      </c>
      <c r="D652" s="30">
        <f>COUNTIF('Grade 4 Boys'!G:G, 'Individual Points Summary'!A652)</f>
        <v>2</v>
      </c>
    </row>
    <row r="653" spans="1:4" ht="15" hidden="1" x14ac:dyDescent="0.25">
      <c r="A653" s="83" t="s">
        <v>2515</v>
      </c>
      <c r="B653" s="16">
        <f>SUMIF('Grade 4 Boys'!G:G, 'Individual Points Summary'!A653, 'Grade 4 Boys'!F:F)</f>
        <v>138</v>
      </c>
      <c r="C653" s="30" t="str">
        <f t="shared" si="15"/>
        <v/>
      </c>
      <c r="D653" s="30">
        <f>COUNTIF('Grade 4 Boys'!G:G, 'Individual Points Summary'!A653)</f>
        <v>2</v>
      </c>
    </row>
    <row r="654" spans="1:4" ht="15" hidden="1" x14ac:dyDescent="0.25">
      <c r="A654" s="83" t="s">
        <v>2473</v>
      </c>
      <c r="B654" s="16">
        <f>SUMIF('Grade 4 Boys'!G:G, 'Individual Points Summary'!A654, 'Grade 4 Boys'!F:F)</f>
        <v>139</v>
      </c>
      <c r="C654" s="30" t="str">
        <f t="shared" si="15"/>
        <v/>
      </c>
      <c r="D654" s="30">
        <f>COUNTIF('Grade 4 Boys'!G:G, 'Individual Points Summary'!A654)</f>
        <v>2</v>
      </c>
    </row>
    <row r="655" spans="1:4" ht="15" hidden="1" x14ac:dyDescent="0.25">
      <c r="A655" s="83" t="s">
        <v>2617</v>
      </c>
      <c r="B655" s="16">
        <f>SUMIF('Grade 4 Boys'!G:G, 'Individual Points Summary'!A655, 'Grade 4 Boys'!F:F)</f>
        <v>147</v>
      </c>
      <c r="C655" s="30" t="str">
        <f t="shared" si="15"/>
        <v/>
      </c>
      <c r="D655" s="30">
        <f>COUNTIF('Grade 4 Boys'!G:G, 'Individual Points Summary'!A655)</f>
        <v>2</v>
      </c>
    </row>
    <row r="656" spans="1:4" ht="15" hidden="1" x14ac:dyDescent="0.25">
      <c r="A656" s="83" t="s">
        <v>2455</v>
      </c>
      <c r="B656" s="16">
        <f>SUMIF('Grade 4 Boys'!G:G, 'Individual Points Summary'!A656, 'Grade 4 Boys'!F:F)</f>
        <v>154</v>
      </c>
      <c r="C656" s="30" t="str">
        <f t="shared" si="15"/>
        <v/>
      </c>
      <c r="D656" s="30">
        <f>COUNTIF('Grade 4 Boys'!G:G, 'Individual Points Summary'!A656)</f>
        <v>2</v>
      </c>
    </row>
    <row r="657" spans="1:4" ht="15" hidden="1" x14ac:dyDescent="0.25">
      <c r="A657" s="83" t="s">
        <v>2538</v>
      </c>
      <c r="B657" s="16">
        <f>SUMIF('Grade 4 Boys'!G:G, 'Individual Points Summary'!A657, 'Grade 4 Boys'!F:F)</f>
        <v>155</v>
      </c>
      <c r="C657" s="30" t="str">
        <f t="shared" si="15"/>
        <v/>
      </c>
      <c r="D657" s="30">
        <f>COUNTIF('Grade 4 Boys'!G:G, 'Individual Points Summary'!A657)</f>
        <v>2</v>
      </c>
    </row>
    <row r="658" spans="1:4" ht="15" hidden="1" x14ac:dyDescent="0.25">
      <c r="A658" s="83" t="s">
        <v>2549</v>
      </c>
      <c r="B658" s="16">
        <f>SUMIF('Grade 4 Boys'!G:G, 'Individual Points Summary'!A658, 'Grade 4 Boys'!F:F)</f>
        <v>168</v>
      </c>
      <c r="C658" s="30" t="str">
        <f t="shared" si="15"/>
        <v/>
      </c>
      <c r="D658" s="30">
        <f>COUNTIF('Grade 4 Boys'!G:G, 'Individual Points Summary'!A658)</f>
        <v>2</v>
      </c>
    </row>
    <row r="659" spans="1:4" ht="15" hidden="1" x14ac:dyDescent="0.25">
      <c r="A659" s="83" t="s">
        <v>2446</v>
      </c>
      <c r="B659" s="16">
        <f>SUMIF('Grade 4 Boys'!G:G, 'Individual Points Summary'!A659, 'Grade 4 Boys'!F:F)</f>
        <v>172</v>
      </c>
      <c r="C659" s="30" t="str">
        <f t="shared" si="15"/>
        <v/>
      </c>
      <c r="D659" s="30">
        <f>COUNTIF('Grade 4 Boys'!G:G, 'Individual Points Summary'!A659)</f>
        <v>2</v>
      </c>
    </row>
    <row r="660" spans="1:4" ht="15" hidden="1" x14ac:dyDescent="0.25">
      <c r="A660" s="83" t="s">
        <v>2575</v>
      </c>
      <c r="B660" s="16">
        <f>SUMIF('Grade 4 Boys'!G:G, 'Individual Points Summary'!A660, 'Grade 4 Boys'!F:F)</f>
        <v>174</v>
      </c>
      <c r="C660" s="30" t="str">
        <f t="shared" si="15"/>
        <v/>
      </c>
      <c r="D660" s="30">
        <f>COUNTIF('Grade 4 Boys'!G:G, 'Individual Points Summary'!A660)</f>
        <v>2</v>
      </c>
    </row>
    <row r="661" spans="1:4" ht="15" hidden="1" x14ac:dyDescent="0.25">
      <c r="A661" s="83" t="s">
        <v>2652</v>
      </c>
      <c r="B661" s="16">
        <f>SUMIF('Grade 4 Boys'!G:G, 'Individual Points Summary'!A661, 'Grade 4 Boys'!F:F)</f>
        <v>178</v>
      </c>
      <c r="C661" s="30" t="str">
        <f t="shared" si="15"/>
        <v/>
      </c>
      <c r="D661" s="30">
        <f>COUNTIF('Grade 4 Boys'!G:G, 'Individual Points Summary'!A661)</f>
        <v>2</v>
      </c>
    </row>
    <row r="662" spans="1:4" ht="15" hidden="1" x14ac:dyDescent="0.25">
      <c r="A662" s="83" t="s">
        <v>2460</v>
      </c>
      <c r="B662" s="16">
        <f>SUMIF('Grade 4 Boys'!G:G, 'Individual Points Summary'!A662, 'Grade 4 Boys'!F:F)</f>
        <v>182</v>
      </c>
      <c r="C662" s="30" t="str">
        <f t="shared" si="15"/>
        <v/>
      </c>
      <c r="D662" s="30">
        <f>COUNTIF('Grade 4 Boys'!G:G, 'Individual Points Summary'!A662)</f>
        <v>2</v>
      </c>
    </row>
    <row r="663" spans="1:4" ht="15" hidden="1" x14ac:dyDescent="0.25">
      <c r="A663" s="83" t="s">
        <v>2494</v>
      </c>
      <c r="B663" s="16">
        <f>SUMIF('Grade 4 Boys'!G:G, 'Individual Points Summary'!A663, 'Grade 4 Boys'!F:F)</f>
        <v>182</v>
      </c>
      <c r="C663" s="30" t="str">
        <f t="shared" si="15"/>
        <v/>
      </c>
      <c r="D663" s="30">
        <f>COUNTIF('Grade 4 Boys'!G:G, 'Individual Points Summary'!A663)</f>
        <v>2</v>
      </c>
    </row>
    <row r="664" spans="1:4" ht="15" hidden="1" x14ac:dyDescent="0.25">
      <c r="A664" s="83" t="s">
        <v>2430</v>
      </c>
      <c r="B664" s="16">
        <f>SUMIF('Grade 4 Boys'!G:G, 'Individual Points Summary'!A664, 'Grade 4 Boys'!F:F)</f>
        <v>183</v>
      </c>
      <c r="C664" s="30" t="str">
        <f t="shared" si="15"/>
        <v/>
      </c>
      <c r="D664" s="30">
        <f>COUNTIF('Grade 4 Boys'!G:G, 'Individual Points Summary'!A664)</f>
        <v>2</v>
      </c>
    </row>
    <row r="665" spans="1:4" ht="15" hidden="1" x14ac:dyDescent="0.25">
      <c r="A665" s="83" t="s">
        <v>2524</v>
      </c>
      <c r="B665" s="16">
        <f>SUMIF('Grade 4 Boys'!G:G, 'Individual Points Summary'!A665, 'Grade 4 Boys'!F:F)</f>
        <v>186</v>
      </c>
      <c r="C665" s="30" t="str">
        <f t="shared" si="15"/>
        <v/>
      </c>
      <c r="D665" s="30">
        <f>COUNTIF('Grade 4 Boys'!G:G, 'Individual Points Summary'!A665)</f>
        <v>2</v>
      </c>
    </row>
    <row r="666" spans="1:4" ht="15" hidden="1" x14ac:dyDescent="0.25">
      <c r="A666" s="83" t="s">
        <v>2560</v>
      </c>
      <c r="B666" s="16">
        <f>SUMIF('Grade 4 Boys'!G:G, 'Individual Points Summary'!A666, 'Grade 4 Boys'!F:F)</f>
        <v>187</v>
      </c>
      <c r="C666" s="30" t="str">
        <f t="shared" si="15"/>
        <v/>
      </c>
      <c r="D666" s="30">
        <f>COUNTIF('Grade 4 Boys'!G:G, 'Individual Points Summary'!A666)</f>
        <v>2</v>
      </c>
    </row>
    <row r="667" spans="1:4" ht="15" hidden="1" x14ac:dyDescent="0.25">
      <c r="A667" s="83" t="s">
        <v>2463</v>
      </c>
      <c r="B667" s="16">
        <f>SUMIF('Grade 4 Boys'!G:G, 'Individual Points Summary'!A667, 'Grade 4 Boys'!F:F)</f>
        <v>188</v>
      </c>
      <c r="C667" s="30" t="str">
        <f t="shared" si="15"/>
        <v/>
      </c>
      <c r="D667" s="30">
        <f>COUNTIF('Grade 4 Boys'!G:G, 'Individual Points Summary'!A667)</f>
        <v>2</v>
      </c>
    </row>
    <row r="668" spans="1:4" ht="15" hidden="1" x14ac:dyDescent="0.25">
      <c r="A668" s="83" t="s">
        <v>2523</v>
      </c>
      <c r="B668" s="16">
        <f>SUMIF('Grade 4 Boys'!G:G, 'Individual Points Summary'!A668, 'Grade 4 Boys'!F:F)</f>
        <v>196</v>
      </c>
      <c r="C668" s="30" t="str">
        <f t="shared" si="15"/>
        <v/>
      </c>
      <c r="D668" s="30">
        <f>COUNTIF('Grade 4 Boys'!G:G, 'Individual Points Summary'!A668)</f>
        <v>2</v>
      </c>
    </row>
    <row r="669" spans="1:4" ht="15" hidden="1" x14ac:dyDescent="0.25">
      <c r="A669" s="83" t="s">
        <v>2553</v>
      </c>
      <c r="B669" s="16">
        <f>SUMIF('Grade 4 Boys'!G:G, 'Individual Points Summary'!A669, 'Grade 4 Boys'!F:F)</f>
        <v>201</v>
      </c>
      <c r="C669" s="30" t="str">
        <f t="shared" si="15"/>
        <v/>
      </c>
      <c r="D669" s="30">
        <f>COUNTIF('Grade 4 Boys'!G:G, 'Individual Points Summary'!A669)</f>
        <v>2</v>
      </c>
    </row>
    <row r="670" spans="1:4" ht="15" hidden="1" x14ac:dyDescent="0.25">
      <c r="A670" s="83" t="s">
        <v>2429</v>
      </c>
      <c r="B670" s="16">
        <f>SUMIF('Grade 4 Boys'!G:G, 'Individual Points Summary'!A670, 'Grade 4 Boys'!F:F)</f>
        <v>205</v>
      </c>
      <c r="C670" s="30" t="str">
        <f t="shared" si="15"/>
        <v/>
      </c>
      <c r="D670" s="30">
        <f>COUNTIF('Grade 4 Boys'!G:G, 'Individual Points Summary'!A670)</f>
        <v>2</v>
      </c>
    </row>
    <row r="671" spans="1:4" ht="15" hidden="1" x14ac:dyDescent="0.25">
      <c r="A671" s="83" t="s">
        <v>2630</v>
      </c>
      <c r="B671" s="16">
        <f>SUMIF('Grade 4 Boys'!G:G, 'Individual Points Summary'!A671, 'Grade 4 Boys'!F:F)</f>
        <v>205</v>
      </c>
      <c r="C671" s="30" t="str">
        <f t="shared" si="15"/>
        <v/>
      </c>
      <c r="D671" s="30">
        <f>COUNTIF('Grade 4 Boys'!G:G, 'Individual Points Summary'!A671)</f>
        <v>2</v>
      </c>
    </row>
    <row r="672" spans="1:4" ht="15" hidden="1" x14ac:dyDescent="0.25">
      <c r="A672" s="83" t="s">
        <v>2542</v>
      </c>
      <c r="B672" s="16">
        <f>SUMIF('Grade 4 Boys'!G:G, 'Individual Points Summary'!A672, 'Grade 4 Boys'!F:F)</f>
        <v>207</v>
      </c>
      <c r="C672" s="30" t="str">
        <f t="shared" si="15"/>
        <v/>
      </c>
      <c r="D672" s="30">
        <f>COUNTIF('Grade 4 Boys'!G:G, 'Individual Points Summary'!A672)</f>
        <v>2</v>
      </c>
    </row>
    <row r="673" spans="1:4" ht="15" hidden="1" x14ac:dyDescent="0.25">
      <c r="A673" s="83" t="s">
        <v>2499</v>
      </c>
      <c r="B673" s="16">
        <f>SUMIF('Grade 4 Boys'!G:G, 'Individual Points Summary'!A673, 'Grade 4 Boys'!F:F)</f>
        <v>211</v>
      </c>
      <c r="C673" s="30" t="str">
        <f t="shared" si="15"/>
        <v/>
      </c>
      <c r="D673" s="30">
        <f>COUNTIF('Grade 4 Boys'!G:G, 'Individual Points Summary'!A673)</f>
        <v>2</v>
      </c>
    </row>
    <row r="674" spans="1:4" ht="15" hidden="1" x14ac:dyDescent="0.25">
      <c r="A674" s="83" t="s">
        <v>2508</v>
      </c>
      <c r="B674" s="16">
        <f>SUMIF('Grade 4 Boys'!G:G, 'Individual Points Summary'!A674, 'Grade 4 Boys'!F:F)</f>
        <v>211</v>
      </c>
      <c r="C674" s="30" t="str">
        <f t="shared" si="15"/>
        <v/>
      </c>
      <c r="D674" s="30">
        <f>COUNTIF('Grade 4 Boys'!G:G, 'Individual Points Summary'!A674)</f>
        <v>2</v>
      </c>
    </row>
    <row r="675" spans="1:4" ht="15" hidden="1" x14ac:dyDescent="0.25">
      <c r="A675" s="83" t="s">
        <v>2434</v>
      </c>
      <c r="B675" s="16">
        <f>SUMIF('Grade 4 Boys'!G:G, 'Individual Points Summary'!A675, 'Grade 4 Boys'!F:F)</f>
        <v>219</v>
      </c>
      <c r="C675" s="30" t="str">
        <f t="shared" si="15"/>
        <v/>
      </c>
      <c r="D675" s="30">
        <f>COUNTIF('Grade 4 Boys'!G:G, 'Individual Points Summary'!A675)</f>
        <v>2</v>
      </c>
    </row>
    <row r="676" spans="1:4" ht="15" hidden="1" x14ac:dyDescent="0.25">
      <c r="A676" s="83" t="s">
        <v>2528</v>
      </c>
      <c r="B676" s="16">
        <f>SUMIF('Grade 4 Boys'!G:G, 'Individual Points Summary'!A676, 'Grade 4 Boys'!F:F)</f>
        <v>219</v>
      </c>
      <c r="C676" s="30" t="str">
        <f t="shared" si="15"/>
        <v/>
      </c>
      <c r="D676" s="30">
        <f>COUNTIF('Grade 4 Boys'!G:G, 'Individual Points Summary'!A676)</f>
        <v>2</v>
      </c>
    </row>
    <row r="677" spans="1:4" ht="15" hidden="1" x14ac:dyDescent="0.25">
      <c r="A677" s="83" t="s">
        <v>2634</v>
      </c>
      <c r="B677" s="16">
        <f>SUMIF('Grade 4 Boys'!G:G, 'Individual Points Summary'!A677, 'Grade 4 Boys'!F:F)</f>
        <v>221</v>
      </c>
      <c r="C677" s="30" t="str">
        <f t="shared" si="15"/>
        <v/>
      </c>
      <c r="D677" s="30">
        <f>COUNTIF('Grade 4 Boys'!G:G, 'Individual Points Summary'!A677)</f>
        <v>2</v>
      </c>
    </row>
    <row r="678" spans="1:4" ht="15" hidden="1" x14ac:dyDescent="0.25">
      <c r="A678" s="83" t="s">
        <v>2516</v>
      </c>
      <c r="B678" s="16">
        <f>SUMIF('Grade 4 Boys'!G:G, 'Individual Points Summary'!A678, 'Grade 4 Boys'!F:F)</f>
        <v>227</v>
      </c>
      <c r="C678" s="30" t="str">
        <f t="shared" si="15"/>
        <v/>
      </c>
      <c r="D678" s="30">
        <f>COUNTIF('Grade 4 Boys'!G:G, 'Individual Points Summary'!A678)</f>
        <v>2</v>
      </c>
    </row>
    <row r="679" spans="1:4" ht="15" hidden="1" x14ac:dyDescent="0.25">
      <c r="A679" s="83" t="s">
        <v>2620</v>
      </c>
      <c r="B679" s="16">
        <f>SUMIF('Grade 4 Boys'!G:G, 'Individual Points Summary'!A679, 'Grade 4 Boys'!F:F)</f>
        <v>228</v>
      </c>
      <c r="C679" s="30" t="str">
        <f t="shared" si="15"/>
        <v/>
      </c>
      <c r="D679" s="30">
        <f>COUNTIF('Grade 4 Boys'!G:G, 'Individual Points Summary'!A679)</f>
        <v>2</v>
      </c>
    </row>
    <row r="680" spans="1:4" ht="15" hidden="1" x14ac:dyDescent="0.25">
      <c r="A680" s="83" t="s">
        <v>2471</v>
      </c>
      <c r="B680" s="16">
        <f>SUMIF('Grade 4 Boys'!G:G, 'Individual Points Summary'!A680, 'Grade 4 Boys'!F:F)</f>
        <v>231</v>
      </c>
      <c r="C680" s="30" t="str">
        <f t="shared" si="15"/>
        <v/>
      </c>
      <c r="D680" s="30">
        <f>COUNTIF('Grade 4 Boys'!G:G, 'Individual Points Summary'!A680)</f>
        <v>2</v>
      </c>
    </row>
    <row r="681" spans="1:4" ht="15" hidden="1" x14ac:dyDescent="0.25">
      <c r="A681" s="83" t="s">
        <v>2555</v>
      </c>
      <c r="B681" s="16">
        <f>SUMIF('Grade 4 Boys'!G:G, 'Individual Points Summary'!A681, 'Grade 4 Boys'!F:F)</f>
        <v>231</v>
      </c>
      <c r="C681" s="30" t="str">
        <f t="shared" si="15"/>
        <v/>
      </c>
      <c r="D681" s="30">
        <f>COUNTIF('Grade 4 Boys'!G:G, 'Individual Points Summary'!A681)</f>
        <v>2</v>
      </c>
    </row>
    <row r="682" spans="1:4" ht="15" hidden="1" x14ac:dyDescent="0.25">
      <c r="A682" s="83" t="s">
        <v>2468</v>
      </c>
      <c r="B682" s="16">
        <f>SUMIF('Grade 4 Boys'!G:G, 'Individual Points Summary'!A682, 'Grade 4 Boys'!F:F)</f>
        <v>235</v>
      </c>
      <c r="C682" s="30" t="str">
        <f t="shared" si="15"/>
        <v/>
      </c>
      <c r="D682" s="30">
        <f>COUNTIF('Grade 4 Boys'!G:G, 'Individual Points Summary'!A682)</f>
        <v>2</v>
      </c>
    </row>
    <row r="683" spans="1:4" ht="15" hidden="1" x14ac:dyDescent="0.25">
      <c r="A683" s="83" t="s">
        <v>2615</v>
      </c>
      <c r="B683" s="16">
        <f>SUMIF('Grade 4 Boys'!G:G, 'Individual Points Summary'!A683, 'Grade 4 Boys'!F:F)</f>
        <v>240</v>
      </c>
      <c r="C683" s="30" t="str">
        <f t="shared" si="15"/>
        <v/>
      </c>
      <c r="D683" s="30">
        <f>COUNTIF('Grade 4 Boys'!G:G, 'Individual Points Summary'!A683)</f>
        <v>2</v>
      </c>
    </row>
    <row r="684" spans="1:4" ht="15" hidden="1" x14ac:dyDescent="0.25">
      <c r="A684" s="83" t="s">
        <v>2541</v>
      </c>
      <c r="B684" s="16">
        <f>SUMIF('Grade 4 Boys'!G:G, 'Individual Points Summary'!A684, 'Grade 4 Boys'!F:F)</f>
        <v>248</v>
      </c>
      <c r="C684" s="30" t="str">
        <f t="shared" si="15"/>
        <v/>
      </c>
      <c r="D684" s="30">
        <f>COUNTIF('Grade 4 Boys'!G:G, 'Individual Points Summary'!A684)</f>
        <v>2</v>
      </c>
    </row>
    <row r="685" spans="1:4" ht="15" hidden="1" x14ac:dyDescent="0.25">
      <c r="A685" s="83" t="s">
        <v>2658</v>
      </c>
      <c r="B685" s="16">
        <f>SUMIF('Grade 4 Boys'!G:G, 'Individual Points Summary'!A685, 'Grade 4 Boys'!F:F)</f>
        <v>250</v>
      </c>
      <c r="C685" s="30" t="str">
        <f t="shared" si="15"/>
        <v/>
      </c>
      <c r="D685" s="30">
        <f>COUNTIF('Grade 4 Boys'!G:G, 'Individual Points Summary'!A685)</f>
        <v>2</v>
      </c>
    </row>
    <row r="686" spans="1:4" ht="15" hidden="1" x14ac:dyDescent="0.25">
      <c r="A686" s="83" t="s">
        <v>2568</v>
      </c>
      <c r="B686" s="16">
        <f>SUMIF('Grade 4 Boys'!G:G, 'Individual Points Summary'!A686, 'Grade 4 Boys'!F:F)</f>
        <v>252</v>
      </c>
      <c r="C686" s="30" t="str">
        <f t="shared" si="15"/>
        <v/>
      </c>
      <c r="D686" s="30">
        <f>COUNTIF('Grade 4 Boys'!G:G, 'Individual Points Summary'!A686)</f>
        <v>2</v>
      </c>
    </row>
    <row r="687" spans="1:4" ht="15" hidden="1" x14ac:dyDescent="0.25">
      <c r="A687" s="83" t="s">
        <v>2574</v>
      </c>
      <c r="B687" s="16">
        <f>SUMIF('Grade 4 Boys'!G:G, 'Individual Points Summary'!A687, 'Grade 4 Boys'!F:F)</f>
        <v>258</v>
      </c>
      <c r="C687" s="30" t="str">
        <f t="shared" ref="C687:C750" si="16">IF(D687 =E$2, RANK(B687, B$558:B$635, 1), "")</f>
        <v/>
      </c>
      <c r="D687" s="30">
        <f>COUNTIF('Grade 4 Boys'!G:G, 'Individual Points Summary'!A687)</f>
        <v>2</v>
      </c>
    </row>
    <row r="688" spans="1:4" ht="15" hidden="1" x14ac:dyDescent="0.25">
      <c r="A688" s="83" t="s">
        <v>2648</v>
      </c>
      <c r="B688" s="16">
        <f>SUMIF('Grade 4 Boys'!G:G, 'Individual Points Summary'!A688, 'Grade 4 Boys'!F:F)</f>
        <v>268</v>
      </c>
      <c r="C688" s="30" t="str">
        <f t="shared" si="16"/>
        <v/>
      </c>
      <c r="D688" s="30">
        <f>COUNTIF('Grade 4 Boys'!G:G, 'Individual Points Summary'!A688)</f>
        <v>2</v>
      </c>
    </row>
    <row r="689" spans="1:4" ht="15" hidden="1" x14ac:dyDescent="0.25">
      <c r="A689" s="83" t="s">
        <v>2452</v>
      </c>
      <c r="B689" s="16">
        <f>SUMIF('Grade 4 Boys'!G:G, 'Individual Points Summary'!A689, 'Grade 4 Boys'!F:F)</f>
        <v>281</v>
      </c>
      <c r="C689" s="30" t="str">
        <f t="shared" si="16"/>
        <v/>
      </c>
      <c r="D689" s="30">
        <f>COUNTIF('Grade 4 Boys'!G:G, 'Individual Points Summary'!A689)</f>
        <v>2</v>
      </c>
    </row>
    <row r="690" spans="1:4" ht="15" hidden="1" x14ac:dyDescent="0.25">
      <c r="A690" s="83" t="s">
        <v>2490</v>
      </c>
      <c r="B690" s="16">
        <f>SUMIF('Grade 4 Boys'!G:G, 'Individual Points Summary'!A690, 'Grade 4 Boys'!F:F)</f>
        <v>281</v>
      </c>
      <c r="C690" s="30" t="str">
        <f t="shared" si="16"/>
        <v/>
      </c>
      <c r="D690" s="30">
        <f>COUNTIF('Grade 4 Boys'!G:G, 'Individual Points Summary'!A690)</f>
        <v>2</v>
      </c>
    </row>
    <row r="691" spans="1:4" ht="15" hidden="1" x14ac:dyDescent="0.25">
      <c r="A691" s="83" t="s">
        <v>2505</v>
      </c>
      <c r="B691" s="16">
        <f>SUMIF('Grade 4 Boys'!G:G, 'Individual Points Summary'!A691, 'Grade 4 Boys'!F:F)</f>
        <v>283</v>
      </c>
      <c r="C691" s="30" t="str">
        <f t="shared" si="16"/>
        <v/>
      </c>
      <c r="D691" s="30">
        <f>COUNTIF('Grade 4 Boys'!G:G, 'Individual Points Summary'!A691)</f>
        <v>2</v>
      </c>
    </row>
    <row r="692" spans="1:4" ht="15" hidden="1" x14ac:dyDescent="0.25">
      <c r="A692" s="83" t="s">
        <v>2552</v>
      </c>
      <c r="B692" s="16">
        <f>SUMIF('Grade 4 Boys'!G:G, 'Individual Points Summary'!A692, 'Grade 4 Boys'!F:F)</f>
        <v>287</v>
      </c>
      <c r="C692" s="30" t="str">
        <f t="shared" si="16"/>
        <v/>
      </c>
      <c r="D692" s="30">
        <f>COUNTIF('Grade 4 Boys'!G:G, 'Individual Points Summary'!A692)</f>
        <v>2</v>
      </c>
    </row>
    <row r="693" spans="1:4" ht="15" hidden="1" x14ac:dyDescent="0.25">
      <c r="A693" s="83" t="s">
        <v>2579</v>
      </c>
      <c r="B693" s="16">
        <f>SUMIF('Grade 4 Boys'!G:G, 'Individual Points Summary'!A693, 'Grade 4 Boys'!F:F)</f>
        <v>1</v>
      </c>
      <c r="C693" s="30" t="str">
        <f t="shared" si="16"/>
        <v/>
      </c>
      <c r="D693" s="30">
        <f>COUNTIF('Grade 4 Boys'!G:G, 'Individual Points Summary'!A693)</f>
        <v>1</v>
      </c>
    </row>
    <row r="694" spans="1:4" ht="15" hidden="1" x14ac:dyDescent="0.25">
      <c r="A694" s="83" t="s">
        <v>2502</v>
      </c>
      <c r="B694" s="16">
        <f>SUMIF('Grade 4 Boys'!G:G, 'Individual Points Summary'!A694, 'Grade 4 Boys'!F:F)</f>
        <v>7</v>
      </c>
      <c r="C694" s="30" t="str">
        <f t="shared" si="16"/>
        <v/>
      </c>
      <c r="D694" s="30">
        <f>COUNTIF('Grade 4 Boys'!G:G, 'Individual Points Summary'!A694)</f>
        <v>1</v>
      </c>
    </row>
    <row r="695" spans="1:4" ht="15" hidden="1" x14ac:dyDescent="0.25">
      <c r="A695" s="83" t="s">
        <v>2442</v>
      </c>
      <c r="B695" s="16">
        <f>SUMIF('Grade 4 Boys'!G:G, 'Individual Points Summary'!A695, 'Grade 4 Boys'!F:F)</f>
        <v>9</v>
      </c>
      <c r="C695" s="30" t="str">
        <f t="shared" si="16"/>
        <v/>
      </c>
      <c r="D695" s="30">
        <f>COUNTIF('Grade 4 Boys'!G:G, 'Individual Points Summary'!A695)</f>
        <v>1</v>
      </c>
    </row>
    <row r="696" spans="1:4" ht="15" hidden="1" x14ac:dyDescent="0.25">
      <c r="A696" s="83" t="s">
        <v>2612</v>
      </c>
      <c r="B696" s="16">
        <f>SUMIF('Grade 4 Boys'!G:G, 'Individual Points Summary'!A696, 'Grade 4 Boys'!F:F)</f>
        <v>25</v>
      </c>
      <c r="C696" s="30" t="str">
        <f t="shared" si="16"/>
        <v/>
      </c>
      <c r="D696" s="30">
        <f>COUNTIF('Grade 4 Boys'!G:G, 'Individual Points Summary'!A696)</f>
        <v>1</v>
      </c>
    </row>
    <row r="697" spans="1:4" ht="15" hidden="1" x14ac:dyDescent="0.25">
      <c r="A697" s="83" t="s">
        <v>2653</v>
      </c>
      <c r="B697" s="16">
        <f>SUMIF('Grade 4 Boys'!G:G, 'Individual Points Summary'!A697, 'Grade 4 Boys'!F:F)</f>
        <v>25</v>
      </c>
      <c r="C697" s="30" t="str">
        <f t="shared" si="16"/>
        <v/>
      </c>
      <c r="D697" s="30">
        <f>COUNTIF('Grade 4 Boys'!G:G, 'Individual Points Summary'!A697)</f>
        <v>1</v>
      </c>
    </row>
    <row r="698" spans="1:4" ht="15" hidden="1" x14ac:dyDescent="0.25">
      <c r="A698" s="83" t="s">
        <v>2478</v>
      </c>
      <c r="B698" s="16">
        <f>SUMIF('Grade 4 Boys'!G:G, 'Individual Points Summary'!A698, 'Grade 4 Boys'!F:F)</f>
        <v>27</v>
      </c>
      <c r="C698" s="30" t="str">
        <f t="shared" si="16"/>
        <v/>
      </c>
      <c r="D698" s="30">
        <f>COUNTIF('Grade 4 Boys'!G:G, 'Individual Points Summary'!A698)</f>
        <v>1</v>
      </c>
    </row>
    <row r="699" spans="1:4" ht="15" hidden="1" x14ac:dyDescent="0.25">
      <c r="A699" s="83" t="s">
        <v>2584</v>
      </c>
      <c r="B699" s="16">
        <f>SUMIF('Grade 4 Boys'!G:G, 'Individual Points Summary'!A699, 'Grade 4 Boys'!F:F)</f>
        <v>27</v>
      </c>
      <c r="C699" s="30" t="str">
        <f t="shared" si="16"/>
        <v/>
      </c>
      <c r="D699" s="30">
        <f>COUNTIF('Grade 4 Boys'!G:G, 'Individual Points Summary'!A699)</f>
        <v>1</v>
      </c>
    </row>
    <row r="700" spans="1:4" ht="15" hidden="1" x14ac:dyDescent="0.25">
      <c r="A700" s="83" t="s">
        <v>2604</v>
      </c>
      <c r="B700" s="16">
        <f>SUMIF('Grade 4 Boys'!G:G, 'Individual Points Summary'!A700, 'Grade 4 Boys'!F:F)</f>
        <v>31</v>
      </c>
      <c r="C700" s="30" t="str">
        <f t="shared" si="16"/>
        <v/>
      </c>
      <c r="D700" s="30">
        <f>COUNTIF('Grade 4 Boys'!G:G, 'Individual Points Summary'!A700)</f>
        <v>1</v>
      </c>
    </row>
    <row r="701" spans="1:4" ht="15" hidden="1" x14ac:dyDescent="0.25">
      <c r="A701" s="83" t="s">
        <v>2567</v>
      </c>
      <c r="B701" s="16">
        <f>SUMIF('Grade 4 Boys'!G:G, 'Individual Points Summary'!A701, 'Grade 4 Boys'!F:F)</f>
        <v>35</v>
      </c>
      <c r="C701" s="30" t="str">
        <f t="shared" si="16"/>
        <v/>
      </c>
      <c r="D701" s="30">
        <f>COUNTIF('Grade 4 Boys'!G:G, 'Individual Points Summary'!A701)</f>
        <v>1</v>
      </c>
    </row>
    <row r="702" spans="1:4" ht="15" hidden="1" x14ac:dyDescent="0.25">
      <c r="A702" s="83" t="s">
        <v>2572</v>
      </c>
      <c r="B702" s="16">
        <f>SUMIF('Grade 4 Boys'!G:G, 'Individual Points Summary'!A702, 'Grade 4 Boys'!F:F)</f>
        <v>37</v>
      </c>
      <c r="C702" s="30" t="str">
        <f t="shared" si="16"/>
        <v/>
      </c>
      <c r="D702" s="30">
        <f>COUNTIF('Grade 4 Boys'!G:G, 'Individual Points Summary'!A702)</f>
        <v>1</v>
      </c>
    </row>
    <row r="703" spans="1:4" ht="15" hidden="1" x14ac:dyDescent="0.25">
      <c r="A703" s="83" t="s">
        <v>2493</v>
      </c>
      <c r="B703" s="16">
        <f>SUMIF('Grade 4 Boys'!G:G, 'Individual Points Summary'!A703, 'Grade 4 Boys'!F:F)</f>
        <v>38</v>
      </c>
      <c r="C703" s="30" t="str">
        <f t="shared" si="16"/>
        <v/>
      </c>
      <c r="D703" s="30">
        <f>COUNTIF('Grade 4 Boys'!G:G, 'Individual Points Summary'!A703)</f>
        <v>1</v>
      </c>
    </row>
    <row r="704" spans="1:4" ht="15" hidden="1" x14ac:dyDescent="0.25">
      <c r="A704" s="83" t="s">
        <v>2456</v>
      </c>
      <c r="B704" s="16">
        <f>SUMIF('Grade 4 Boys'!G:G, 'Individual Points Summary'!A704, 'Grade 4 Boys'!F:F)</f>
        <v>41</v>
      </c>
      <c r="C704" s="30" t="str">
        <f t="shared" si="16"/>
        <v/>
      </c>
      <c r="D704" s="30">
        <f>COUNTIF('Grade 4 Boys'!G:G, 'Individual Points Summary'!A704)</f>
        <v>1</v>
      </c>
    </row>
    <row r="705" spans="1:4" ht="15" hidden="1" x14ac:dyDescent="0.25">
      <c r="A705" s="83" t="s">
        <v>2609</v>
      </c>
      <c r="B705" s="16">
        <f>SUMIF('Grade 4 Boys'!G:G, 'Individual Points Summary'!A705, 'Grade 4 Boys'!F:F)</f>
        <v>42</v>
      </c>
      <c r="C705" s="30" t="str">
        <f t="shared" si="16"/>
        <v/>
      </c>
      <c r="D705" s="30">
        <f>COUNTIF('Grade 4 Boys'!G:G, 'Individual Points Summary'!A705)</f>
        <v>1</v>
      </c>
    </row>
    <row r="706" spans="1:4" ht="15" hidden="1" x14ac:dyDescent="0.25">
      <c r="A706" s="83" t="s">
        <v>2625</v>
      </c>
      <c r="B706" s="16">
        <f>SUMIF('Grade 4 Boys'!G:G, 'Individual Points Summary'!A706, 'Grade 4 Boys'!F:F)</f>
        <v>42</v>
      </c>
      <c r="C706" s="30" t="str">
        <f t="shared" si="16"/>
        <v/>
      </c>
      <c r="D706" s="30">
        <f>COUNTIF('Grade 4 Boys'!G:G, 'Individual Points Summary'!A706)</f>
        <v>1</v>
      </c>
    </row>
    <row r="707" spans="1:4" ht="15" hidden="1" x14ac:dyDescent="0.25">
      <c r="A707" s="83" t="s">
        <v>2600</v>
      </c>
      <c r="B707" s="16">
        <f>SUMIF('Grade 4 Boys'!G:G, 'Individual Points Summary'!A707, 'Grade 4 Boys'!F:F)</f>
        <v>46</v>
      </c>
      <c r="C707" s="30" t="str">
        <f t="shared" si="16"/>
        <v/>
      </c>
      <c r="D707" s="30">
        <f>COUNTIF('Grade 4 Boys'!G:G, 'Individual Points Summary'!A707)</f>
        <v>1</v>
      </c>
    </row>
    <row r="708" spans="1:4" ht="15" hidden="1" x14ac:dyDescent="0.25">
      <c r="A708" s="83" t="s">
        <v>2564</v>
      </c>
      <c r="B708" s="16">
        <f>SUMIF('Grade 4 Boys'!G:G, 'Individual Points Summary'!A708, 'Grade 4 Boys'!F:F)</f>
        <v>47</v>
      </c>
      <c r="C708" s="30" t="str">
        <f t="shared" si="16"/>
        <v/>
      </c>
      <c r="D708" s="30">
        <f>COUNTIF('Grade 4 Boys'!G:G, 'Individual Points Summary'!A708)</f>
        <v>1</v>
      </c>
    </row>
    <row r="709" spans="1:4" ht="15" hidden="1" x14ac:dyDescent="0.25">
      <c r="A709" s="83" t="s">
        <v>2454</v>
      </c>
      <c r="B709" s="16">
        <f>SUMIF('Grade 4 Boys'!G:G, 'Individual Points Summary'!A709, 'Grade 4 Boys'!F:F)</f>
        <v>49</v>
      </c>
      <c r="C709" s="30" t="str">
        <f t="shared" si="16"/>
        <v/>
      </c>
      <c r="D709" s="30">
        <f>COUNTIF('Grade 4 Boys'!G:G, 'Individual Points Summary'!A709)</f>
        <v>1</v>
      </c>
    </row>
    <row r="710" spans="1:4" ht="15" hidden="1" x14ac:dyDescent="0.25">
      <c r="A710" s="83" t="s">
        <v>2649</v>
      </c>
      <c r="B710" s="16">
        <f>SUMIF('Grade 4 Boys'!G:G, 'Individual Points Summary'!A710, 'Grade 4 Boys'!F:F)</f>
        <v>50</v>
      </c>
      <c r="C710" s="30" t="str">
        <f t="shared" si="16"/>
        <v/>
      </c>
      <c r="D710" s="30">
        <f>COUNTIF('Grade 4 Boys'!G:G, 'Individual Points Summary'!A710)</f>
        <v>1</v>
      </c>
    </row>
    <row r="711" spans="1:4" ht="15" hidden="1" x14ac:dyDescent="0.25">
      <c r="A711" s="83" t="s">
        <v>2449</v>
      </c>
      <c r="B711" s="16">
        <f>SUMIF('Grade 4 Boys'!G:G, 'Individual Points Summary'!A711, 'Grade 4 Boys'!F:F)</f>
        <v>52</v>
      </c>
      <c r="C711" s="30" t="str">
        <f t="shared" si="16"/>
        <v/>
      </c>
      <c r="D711" s="30">
        <f>COUNTIF('Grade 4 Boys'!G:G, 'Individual Points Summary'!A711)</f>
        <v>1</v>
      </c>
    </row>
    <row r="712" spans="1:4" ht="15" hidden="1" x14ac:dyDescent="0.25">
      <c r="A712" s="83" t="s">
        <v>2485</v>
      </c>
      <c r="B712" s="16">
        <f>SUMIF('Grade 4 Boys'!G:G, 'Individual Points Summary'!A712, 'Grade 4 Boys'!F:F)</f>
        <v>54</v>
      </c>
      <c r="C712" s="30" t="str">
        <f t="shared" si="16"/>
        <v/>
      </c>
      <c r="D712" s="30">
        <f>COUNTIF('Grade 4 Boys'!G:G, 'Individual Points Summary'!A712)</f>
        <v>1</v>
      </c>
    </row>
    <row r="713" spans="1:4" ht="15" hidden="1" x14ac:dyDescent="0.25">
      <c r="A713" s="83" t="s">
        <v>2583</v>
      </c>
      <c r="B713" s="16">
        <f>SUMIF('Grade 4 Boys'!G:G, 'Individual Points Summary'!A713, 'Grade 4 Boys'!F:F)</f>
        <v>57</v>
      </c>
      <c r="C713" s="30" t="str">
        <f t="shared" si="16"/>
        <v/>
      </c>
      <c r="D713" s="30">
        <f>COUNTIF('Grade 4 Boys'!G:G, 'Individual Points Summary'!A713)</f>
        <v>1</v>
      </c>
    </row>
    <row r="714" spans="1:4" ht="15" hidden="1" x14ac:dyDescent="0.25">
      <c r="A714" s="83" t="s">
        <v>2632</v>
      </c>
      <c r="B714" s="16">
        <f>SUMIF('Grade 4 Boys'!G:G, 'Individual Points Summary'!A714, 'Grade 4 Boys'!F:F)</f>
        <v>59</v>
      </c>
      <c r="C714" s="30" t="str">
        <f t="shared" si="16"/>
        <v/>
      </c>
      <c r="D714" s="30">
        <f>COUNTIF('Grade 4 Boys'!G:G, 'Individual Points Summary'!A714)</f>
        <v>1</v>
      </c>
    </row>
    <row r="715" spans="1:4" ht="15" hidden="1" x14ac:dyDescent="0.25">
      <c r="A715" s="83" t="s">
        <v>2633</v>
      </c>
      <c r="B715" s="16">
        <f>SUMIF('Grade 4 Boys'!G:G, 'Individual Points Summary'!A715, 'Grade 4 Boys'!F:F)</f>
        <v>60</v>
      </c>
      <c r="C715" s="30" t="str">
        <f t="shared" si="16"/>
        <v/>
      </c>
      <c r="D715" s="30">
        <f>COUNTIF('Grade 4 Boys'!G:G, 'Individual Points Summary'!A715)</f>
        <v>1</v>
      </c>
    </row>
    <row r="716" spans="1:4" ht="15" hidden="1" x14ac:dyDescent="0.25">
      <c r="A716" s="83" t="s">
        <v>2527</v>
      </c>
      <c r="B716" s="16">
        <f>SUMIF('Grade 4 Boys'!G:G, 'Individual Points Summary'!A716, 'Grade 4 Boys'!F:F)</f>
        <v>61</v>
      </c>
      <c r="C716" s="30" t="str">
        <f t="shared" si="16"/>
        <v/>
      </c>
      <c r="D716" s="30">
        <f>COUNTIF('Grade 4 Boys'!G:G, 'Individual Points Summary'!A716)</f>
        <v>1</v>
      </c>
    </row>
    <row r="717" spans="1:4" ht="15" hidden="1" x14ac:dyDescent="0.25">
      <c r="A717" s="83" t="s">
        <v>2545</v>
      </c>
      <c r="B717" s="16">
        <f>SUMIF('Grade 4 Boys'!G:G, 'Individual Points Summary'!A717, 'Grade 4 Boys'!F:F)</f>
        <v>61</v>
      </c>
      <c r="C717" s="30" t="str">
        <f t="shared" si="16"/>
        <v/>
      </c>
      <c r="D717" s="30">
        <f>COUNTIF('Grade 4 Boys'!G:G, 'Individual Points Summary'!A717)</f>
        <v>1</v>
      </c>
    </row>
    <row r="718" spans="1:4" ht="15" hidden="1" x14ac:dyDescent="0.25">
      <c r="A718" s="83" t="s">
        <v>2580</v>
      </c>
      <c r="B718" s="16">
        <f>SUMIF('Grade 4 Boys'!G:G, 'Individual Points Summary'!A718, 'Grade 4 Boys'!F:F)</f>
        <v>64</v>
      </c>
      <c r="C718" s="30" t="str">
        <f t="shared" si="16"/>
        <v/>
      </c>
      <c r="D718" s="30">
        <f>COUNTIF('Grade 4 Boys'!G:G, 'Individual Points Summary'!A718)</f>
        <v>1</v>
      </c>
    </row>
    <row r="719" spans="1:4" ht="15" hidden="1" x14ac:dyDescent="0.25">
      <c r="A719" s="83" t="s">
        <v>2663</v>
      </c>
      <c r="B719" s="16">
        <f>SUMIF('Grade 4 Boys'!G:G, 'Individual Points Summary'!A719, 'Grade 4 Boys'!F:F)</f>
        <v>67</v>
      </c>
      <c r="C719" s="30" t="str">
        <f t="shared" si="16"/>
        <v/>
      </c>
      <c r="D719" s="30">
        <f>COUNTIF('Grade 4 Boys'!G:G, 'Individual Points Summary'!A719)</f>
        <v>1</v>
      </c>
    </row>
    <row r="720" spans="1:4" ht="15" hidden="1" x14ac:dyDescent="0.25">
      <c r="A720" s="83" t="s">
        <v>2642</v>
      </c>
      <c r="B720" s="16">
        <f>SUMIF('Grade 4 Boys'!G:G, 'Individual Points Summary'!A720, 'Grade 4 Boys'!F:F)</f>
        <v>70</v>
      </c>
      <c r="C720" s="30" t="str">
        <f t="shared" si="16"/>
        <v/>
      </c>
      <c r="D720" s="30">
        <f>COUNTIF('Grade 4 Boys'!G:G, 'Individual Points Summary'!A720)</f>
        <v>1</v>
      </c>
    </row>
    <row r="721" spans="1:4" ht="15" hidden="1" x14ac:dyDescent="0.25">
      <c r="A721" s="83" t="s">
        <v>2513</v>
      </c>
      <c r="B721" s="16">
        <f>SUMIF('Grade 4 Boys'!G:G, 'Individual Points Summary'!A721, 'Grade 4 Boys'!F:F)</f>
        <v>73</v>
      </c>
      <c r="C721" s="30" t="str">
        <f t="shared" si="16"/>
        <v/>
      </c>
      <c r="D721" s="30">
        <f>COUNTIF('Grade 4 Boys'!G:G, 'Individual Points Summary'!A721)</f>
        <v>1</v>
      </c>
    </row>
    <row r="722" spans="1:4" ht="15" hidden="1" x14ac:dyDescent="0.25">
      <c r="A722" s="83" t="s">
        <v>2588</v>
      </c>
      <c r="B722" s="16">
        <f>SUMIF('Grade 4 Boys'!G:G, 'Individual Points Summary'!A722, 'Grade 4 Boys'!F:F)</f>
        <v>73</v>
      </c>
      <c r="C722" s="30" t="str">
        <f t="shared" si="16"/>
        <v/>
      </c>
      <c r="D722" s="30">
        <f>COUNTIF('Grade 4 Boys'!G:G, 'Individual Points Summary'!A722)</f>
        <v>1</v>
      </c>
    </row>
    <row r="723" spans="1:4" ht="15" hidden="1" x14ac:dyDescent="0.25">
      <c r="A723" s="83" t="s">
        <v>2639</v>
      </c>
      <c r="B723" s="16">
        <f>SUMIF('Grade 4 Boys'!G:G, 'Individual Points Summary'!A723, 'Grade 4 Boys'!F:F)</f>
        <v>73</v>
      </c>
      <c r="C723" s="30" t="str">
        <f t="shared" si="16"/>
        <v/>
      </c>
      <c r="D723" s="30">
        <f>COUNTIF('Grade 4 Boys'!G:G, 'Individual Points Summary'!A723)</f>
        <v>1</v>
      </c>
    </row>
    <row r="724" spans="1:4" ht="15" hidden="1" x14ac:dyDescent="0.25">
      <c r="A724" s="83" t="s">
        <v>2531</v>
      </c>
      <c r="B724" s="16">
        <f>SUMIF('Grade 4 Boys'!G:G, 'Individual Points Summary'!A724, 'Grade 4 Boys'!F:F)</f>
        <v>74</v>
      </c>
      <c r="C724" s="30" t="str">
        <f t="shared" si="16"/>
        <v/>
      </c>
      <c r="D724" s="30">
        <f>COUNTIF('Grade 4 Boys'!G:G, 'Individual Points Summary'!A724)</f>
        <v>1</v>
      </c>
    </row>
    <row r="725" spans="1:4" ht="15" hidden="1" x14ac:dyDescent="0.25">
      <c r="A725" s="83" t="s">
        <v>2565</v>
      </c>
      <c r="B725" s="16">
        <f>SUMIF('Grade 4 Boys'!G:G, 'Individual Points Summary'!A725, 'Grade 4 Boys'!F:F)</f>
        <v>74</v>
      </c>
      <c r="C725" s="30" t="str">
        <f t="shared" si="16"/>
        <v/>
      </c>
      <c r="D725" s="30">
        <f>COUNTIF('Grade 4 Boys'!G:G, 'Individual Points Summary'!A725)</f>
        <v>1</v>
      </c>
    </row>
    <row r="726" spans="1:4" ht="15" hidden="1" x14ac:dyDescent="0.25">
      <c r="A726" s="83" t="s">
        <v>2605</v>
      </c>
      <c r="B726" s="16">
        <f>SUMIF('Grade 4 Boys'!G:G, 'Individual Points Summary'!A726, 'Grade 4 Boys'!F:F)</f>
        <v>79</v>
      </c>
      <c r="C726" s="30" t="str">
        <f t="shared" si="16"/>
        <v/>
      </c>
      <c r="D726" s="30">
        <f>COUNTIF('Grade 4 Boys'!G:G, 'Individual Points Summary'!A726)</f>
        <v>1</v>
      </c>
    </row>
    <row r="727" spans="1:4" ht="15" hidden="1" x14ac:dyDescent="0.25">
      <c r="A727" s="83" t="s">
        <v>2628</v>
      </c>
      <c r="B727" s="16">
        <f>SUMIF('Grade 4 Boys'!G:G, 'Individual Points Summary'!A727, 'Grade 4 Boys'!F:F)</f>
        <v>83</v>
      </c>
      <c r="C727" s="30" t="str">
        <f t="shared" si="16"/>
        <v/>
      </c>
      <c r="D727" s="30">
        <f>COUNTIF('Grade 4 Boys'!G:G, 'Individual Points Summary'!A727)</f>
        <v>1</v>
      </c>
    </row>
    <row r="728" spans="1:4" ht="15" hidden="1" x14ac:dyDescent="0.25">
      <c r="A728" s="83" t="s">
        <v>2466</v>
      </c>
      <c r="B728" s="16">
        <f>SUMIF('Grade 4 Boys'!G:G, 'Individual Points Summary'!A728, 'Grade 4 Boys'!F:F)</f>
        <v>84</v>
      </c>
      <c r="C728" s="30" t="str">
        <f t="shared" si="16"/>
        <v/>
      </c>
      <c r="D728" s="30">
        <f>COUNTIF('Grade 4 Boys'!G:G, 'Individual Points Summary'!A728)</f>
        <v>1</v>
      </c>
    </row>
    <row r="729" spans="1:4" ht="15" hidden="1" x14ac:dyDescent="0.25">
      <c r="A729" s="83" t="s">
        <v>2461</v>
      </c>
      <c r="B729" s="16">
        <f>SUMIF('Grade 4 Boys'!G:G, 'Individual Points Summary'!A729, 'Grade 4 Boys'!F:F)</f>
        <v>85</v>
      </c>
      <c r="C729" s="30" t="str">
        <f t="shared" si="16"/>
        <v/>
      </c>
      <c r="D729" s="30">
        <f>COUNTIF('Grade 4 Boys'!G:G, 'Individual Points Summary'!A729)</f>
        <v>1</v>
      </c>
    </row>
    <row r="730" spans="1:4" ht="15" hidden="1" x14ac:dyDescent="0.25">
      <c r="A730" s="83" t="s">
        <v>2444</v>
      </c>
      <c r="B730" s="16">
        <f>SUMIF('Grade 4 Boys'!G:G, 'Individual Points Summary'!A730, 'Grade 4 Boys'!F:F)</f>
        <v>88</v>
      </c>
      <c r="C730" s="30" t="str">
        <f t="shared" si="16"/>
        <v/>
      </c>
      <c r="D730" s="30">
        <f>COUNTIF('Grade 4 Boys'!G:G, 'Individual Points Summary'!A730)</f>
        <v>1</v>
      </c>
    </row>
    <row r="731" spans="1:4" ht="15" hidden="1" x14ac:dyDescent="0.25">
      <c r="A731" s="83" t="s">
        <v>2500</v>
      </c>
      <c r="B731" s="16">
        <f>SUMIF('Grade 4 Boys'!G:G, 'Individual Points Summary'!A731, 'Grade 4 Boys'!F:F)</f>
        <v>88</v>
      </c>
      <c r="C731" s="30" t="str">
        <f t="shared" si="16"/>
        <v/>
      </c>
      <c r="D731" s="30">
        <f>COUNTIF('Grade 4 Boys'!G:G, 'Individual Points Summary'!A731)</f>
        <v>1</v>
      </c>
    </row>
    <row r="732" spans="1:4" ht="15" hidden="1" x14ac:dyDescent="0.25">
      <c r="A732" s="83" t="s">
        <v>2481</v>
      </c>
      <c r="B732" s="16">
        <f>SUMIF('Grade 4 Boys'!G:G, 'Individual Points Summary'!A732, 'Grade 4 Boys'!F:F)</f>
        <v>90</v>
      </c>
      <c r="C732" s="30" t="str">
        <f t="shared" si="16"/>
        <v/>
      </c>
      <c r="D732" s="30">
        <f>COUNTIF('Grade 4 Boys'!G:G, 'Individual Points Summary'!A732)</f>
        <v>1</v>
      </c>
    </row>
    <row r="733" spans="1:4" ht="15" hidden="1" x14ac:dyDescent="0.25">
      <c r="A733" s="83" t="s">
        <v>2563</v>
      </c>
      <c r="B733" s="16">
        <f>SUMIF('Grade 4 Boys'!G:G, 'Individual Points Summary'!A733, 'Grade 4 Boys'!F:F)</f>
        <v>90</v>
      </c>
      <c r="C733" s="30" t="str">
        <f t="shared" si="16"/>
        <v/>
      </c>
      <c r="D733" s="30">
        <f>COUNTIF('Grade 4 Boys'!G:G, 'Individual Points Summary'!A733)</f>
        <v>1</v>
      </c>
    </row>
    <row r="734" spans="1:4" ht="15" hidden="1" x14ac:dyDescent="0.25">
      <c r="A734" s="83" t="s">
        <v>2621</v>
      </c>
      <c r="B734" s="16">
        <f>SUMIF('Grade 4 Boys'!G:G, 'Individual Points Summary'!A734, 'Grade 4 Boys'!F:F)</f>
        <v>90</v>
      </c>
      <c r="C734" s="30" t="str">
        <f t="shared" si="16"/>
        <v/>
      </c>
      <c r="D734" s="30">
        <f>COUNTIF('Grade 4 Boys'!G:G, 'Individual Points Summary'!A734)</f>
        <v>1</v>
      </c>
    </row>
    <row r="735" spans="1:4" ht="15" hidden="1" x14ac:dyDescent="0.25">
      <c r="A735" s="83" t="s">
        <v>2514</v>
      </c>
      <c r="B735" s="16">
        <f>SUMIF('Grade 4 Boys'!G:G, 'Individual Points Summary'!A735, 'Grade 4 Boys'!F:F)</f>
        <v>92</v>
      </c>
      <c r="C735" s="30" t="str">
        <f t="shared" si="16"/>
        <v/>
      </c>
      <c r="D735" s="30">
        <f>COUNTIF('Grade 4 Boys'!G:G, 'Individual Points Summary'!A735)</f>
        <v>1</v>
      </c>
    </row>
    <row r="736" spans="1:4" ht="15" hidden="1" x14ac:dyDescent="0.25">
      <c r="A736" s="83" t="s">
        <v>2470</v>
      </c>
      <c r="B736" s="16">
        <f>SUMIF('Grade 4 Boys'!G:G, 'Individual Points Summary'!A736, 'Grade 4 Boys'!F:F)</f>
        <v>93</v>
      </c>
      <c r="C736" s="30" t="str">
        <f t="shared" si="16"/>
        <v/>
      </c>
      <c r="D736" s="30">
        <f>COUNTIF('Grade 4 Boys'!G:G, 'Individual Points Summary'!A736)</f>
        <v>1</v>
      </c>
    </row>
    <row r="737" spans="1:4" ht="15" hidden="1" x14ac:dyDescent="0.25">
      <c r="A737" s="83" t="s">
        <v>2624</v>
      </c>
      <c r="B737" s="16">
        <f>SUMIF('Grade 4 Boys'!G:G, 'Individual Points Summary'!A737, 'Grade 4 Boys'!F:F)</f>
        <v>96</v>
      </c>
      <c r="C737" s="30" t="str">
        <f t="shared" si="16"/>
        <v/>
      </c>
      <c r="D737" s="30">
        <f>COUNTIF('Grade 4 Boys'!G:G, 'Individual Points Summary'!A737)</f>
        <v>1</v>
      </c>
    </row>
    <row r="738" spans="1:4" ht="15" hidden="1" x14ac:dyDescent="0.25">
      <c r="A738" s="83" t="s">
        <v>2569</v>
      </c>
      <c r="B738" s="16">
        <f>SUMIF('Grade 4 Boys'!G:G, 'Individual Points Summary'!A738, 'Grade 4 Boys'!F:F)</f>
        <v>98</v>
      </c>
      <c r="C738" s="30" t="str">
        <f t="shared" si="16"/>
        <v/>
      </c>
      <c r="D738" s="30">
        <f>COUNTIF('Grade 4 Boys'!G:G, 'Individual Points Summary'!A738)</f>
        <v>1</v>
      </c>
    </row>
    <row r="739" spans="1:4" ht="15" hidden="1" x14ac:dyDescent="0.25">
      <c r="A739" s="83" t="s">
        <v>2464</v>
      </c>
      <c r="B739" s="16">
        <f>SUMIF('Grade 4 Boys'!G:G, 'Individual Points Summary'!A739, 'Grade 4 Boys'!F:F)</f>
        <v>99</v>
      </c>
      <c r="C739" s="30" t="str">
        <f t="shared" si="16"/>
        <v/>
      </c>
      <c r="D739" s="30">
        <f>COUNTIF('Grade 4 Boys'!G:G, 'Individual Points Summary'!A739)</f>
        <v>1</v>
      </c>
    </row>
    <row r="740" spans="1:4" ht="15" hidden="1" x14ac:dyDescent="0.25">
      <c r="A740" s="83" t="s">
        <v>2638</v>
      </c>
      <c r="B740" s="16">
        <f>SUMIF('Grade 4 Boys'!G:G, 'Individual Points Summary'!A740, 'Grade 4 Boys'!F:F)</f>
        <v>99</v>
      </c>
      <c r="C740" s="30" t="str">
        <f t="shared" si="16"/>
        <v/>
      </c>
      <c r="D740" s="30">
        <f>COUNTIF('Grade 4 Boys'!G:G, 'Individual Points Summary'!A740)</f>
        <v>1</v>
      </c>
    </row>
    <row r="741" spans="1:4" ht="15" hidden="1" x14ac:dyDescent="0.25">
      <c r="A741" s="83" t="s">
        <v>2477</v>
      </c>
      <c r="B741" s="16">
        <f>SUMIF('Grade 4 Boys'!G:G, 'Individual Points Summary'!A741, 'Grade 4 Boys'!F:F)</f>
        <v>100</v>
      </c>
      <c r="C741" s="30" t="str">
        <f t="shared" si="16"/>
        <v/>
      </c>
      <c r="D741" s="30">
        <f>COUNTIF('Grade 4 Boys'!G:G, 'Individual Points Summary'!A741)</f>
        <v>1</v>
      </c>
    </row>
    <row r="742" spans="1:4" ht="15" hidden="1" x14ac:dyDescent="0.25">
      <c r="A742" s="83" t="s">
        <v>2589</v>
      </c>
      <c r="B742" s="16">
        <f>SUMIF('Grade 4 Boys'!G:G, 'Individual Points Summary'!A742, 'Grade 4 Boys'!F:F)</f>
        <v>100</v>
      </c>
      <c r="C742" s="30" t="str">
        <f t="shared" si="16"/>
        <v/>
      </c>
      <c r="D742" s="30">
        <f>COUNTIF('Grade 4 Boys'!G:G, 'Individual Points Summary'!A742)</f>
        <v>1</v>
      </c>
    </row>
    <row r="743" spans="1:4" ht="15" hidden="1" x14ac:dyDescent="0.25">
      <c r="A743" s="83" t="s">
        <v>2556</v>
      </c>
      <c r="B743" s="16">
        <f>SUMIF('Grade 4 Boys'!G:G, 'Individual Points Summary'!A743, 'Grade 4 Boys'!F:F)</f>
        <v>101</v>
      </c>
      <c r="C743" s="30" t="str">
        <f t="shared" si="16"/>
        <v/>
      </c>
      <c r="D743" s="30">
        <f>COUNTIF('Grade 4 Boys'!G:G, 'Individual Points Summary'!A743)</f>
        <v>1</v>
      </c>
    </row>
    <row r="744" spans="1:4" ht="15" hidden="1" x14ac:dyDescent="0.25">
      <c r="A744" s="83" t="s">
        <v>2543</v>
      </c>
      <c r="B744" s="16">
        <f>SUMIF('Grade 4 Boys'!G:G, 'Individual Points Summary'!A744, 'Grade 4 Boys'!F:F)</f>
        <v>102</v>
      </c>
      <c r="C744" s="30" t="str">
        <f t="shared" si="16"/>
        <v/>
      </c>
      <c r="D744" s="30">
        <f>COUNTIF('Grade 4 Boys'!G:G, 'Individual Points Summary'!A744)</f>
        <v>1</v>
      </c>
    </row>
    <row r="745" spans="1:4" ht="15" hidden="1" x14ac:dyDescent="0.25">
      <c r="A745" s="83" t="s">
        <v>2462</v>
      </c>
      <c r="B745" s="16">
        <f>SUMIF('Grade 4 Boys'!G:G, 'Individual Points Summary'!A745, 'Grade 4 Boys'!F:F)</f>
        <v>104</v>
      </c>
      <c r="C745" s="30" t="str">
        <f t="shared" si="16"/>
        <v/>
      </c>
      <c r="D745" s="30">
        <f>COUNTIF('Grade 4 Boys'!G:G, 'Individual Points Summary'!A745)</f>
        <v>1</v>
      </c>
    </row>
    <row r="746" spans="1:4" ht="15" hidden="1" x14ac:dyDescent="0.25">
      <c r="A746" s="83" t="s">
        <v>2487</v>
      </c>
      <c r="B746" s="16">
        <f>SUMIF('Grade 4 Boys'!G:G, 'Individual Points Summary'!A746, 'Grade 4 Boys'!F:F)</f>
        <v>104</v>
      </c>
      <c r="C746" s="30" t="str">
        <f t="shared" si="16"/>
        <v/>
      </c>
      <c r="D746" s="30">
        <f>COUNTIF('Grade 4 Boys'!G:G, 'Individual Points Summary'!A746)</f>
        <v>1</v>
      </c>
    </row>
    <row r="747" spans="1:4" ht="15" hidden="1" x14ac:dyDescent="0.25">
      <c r="A747" s="83" t="s">
        <v>2636</v>
      </c>
      <c r="B747" s="16">
        <f>SUMIF('Grade 4 Boys'!G:G, 'Individual Points Summary'!A747, 'Grade 4 Boys'!F:F)</f>
        <v>104</v>
      </c>
      <c r="C747" s="30" t="str">
        <f t="shared" si="16"/>
        <v/>
      </c>
      <c r="D747" s="30">
        <f>COUNTIF('Grade 4 Boys'!G:G, 'Individual Points Summary'!A747)</f>
        <v>1</v>
      </c>
    </row>
    <row r="748" spans="1:4" ht="15" hidden="1" x14ac:dyDescent="0.25">
      <c r="A748" s="83" t="s">
        <v>2457</v>
      </c>
      <c r="B748" s="16">
        <f>SUMIF('Grade 4 Boys'!G:G, 'Individual Points Summary'!A748, 'Grade 4 Boys'!F:F)</f>
        <v>107</v>
      </c>
      <c r="C748" s="30" t="str">
        <f t="shared" si="16"/>
        <v/>
      </c>
      <c r="D748" s="30">
        <f>COUNTIF('Grade 4 Boys'!G:G, 'Individual Points Summary'!A748)</f>
        <v>1</v>
      </c>
    </row>
    <row r="749" spans="1:4" ht="15" hidden="1" x14ac:dyDescent="0.25">
      <c r="A749" s="83" t="s">
        <v>2594</v>
      </c>
      <c r="B749" s="16">
        <f>SUMIF('Grade 4 Boys'!G:G, 'Individual Points Summary'!A749, 'Grade 4 Boys'!F:F)</f>
        <v>108</v>
      </c>
      <c r="C749" s="30" t="str">
        <f t="shared" si="16"/>
        <v/>
      </c>
      <c r="D749" s="30">
        <f>COUNTIF('Grade 4 Boys'!G:G, 'Individual Points Summary'!A749)</f>
        <v>1</v>
      </c>
    </row>
    <row r="750" spans="1:4" ht="15" hidden="1" x14ac:dyDescent="0.25">
      <c r="A750" s="83" t="s">
        <v>2644</v>
      </c>
      <c r="B750" s="16">
        <f>SUMIF('Grade 4 Boys'!G:G, 'Individual Points Summary'!A750, 'Grade 4 Boys'!F:F)</f>
        <v>108</v>
      </c>
      <c r="C750" s="30" t="str">
        <f t="shared" si="16"/>
        <v/>
      </c>
      <c r="D750" s="30">
        <f>COUNTIF('Grade 4 Boys'!G:G, 'Individual Points Summary'!A750)</f>
        <v>1</v>
      </c>
    </row>
    <row r="751" spans="1:4" ht="15" hidden="1" x14ac:dyDescent="0.25">
      <c r="A751" s="83" t="s">
        <v>2581</v>
      </c>
      <c r="B751" s="16">
        <f>SUMIF('Grade 4 Boys'!G:G, 'Individual Points Summary'!A751, 'Grade 4 Boys'!F:F)</f>
        <v>109</v>
      </c>
      <c r="C751" s="30" t="str">
        <f t="shared" ref="C751:C797" si="17">IF(D751 =E$2, RANK(B751, B$558:B$635, 1), "")</f>
        <v/>
      </c>
      <c r="D751" s="30">
        <f>COUNTIF('Grade 4 Boys'!G:G, 'Individual Points Summary'!A751)</f>
        <v>1</v>
      </c>
    </row>
    <row r="752" spans="1:4" ht="15" hidden="1" x14ac:dyDescent="0.25">
      <c r="A752" s="83" t="s">
        <v>2626</v>
      </c>
      <c r="B752" s="16">
        <f>SUMIF('Grade 4 Boys'!G:G, 'Individual Points Summary'!A752, 'Grade 4 Boys'!F:F)</f>
        <v>109</v>
      </c>
      <c r="C752" s="30" t="str">
        <f t="shared" si="17"/>
        <v/>
      </c>
      <c r="D752" s="30">
        <f>COUNTIF('Grade 4 Boys'!G:G, 'Individual Points Summary'!A752)</f>
        <v>1</v>
      </c>
    </row>
    <row r="753" spans="1:4" ht="15" hidden="1" x14ac:dyDescent="0.25">
      <c r="A753" s="83" t="s">
        <v>2440</v>
      </c>
      <c r="B753" s="16">
        <f>SUMIF('Grade 4 Boys'!G:G, 'Individual Points Summary'!A753, 'Grade 4 Boys'!F:F)</f>
        <v>111</v>
      </c>
      <c r="C753" s="30" t="str">
        <f t="shared" si="17"/>
        <v/>
      </c>
      <c r="D753" s="30">
        <f>COUNTIF('Grade 4 Boys'!G:G, 'Individual Points Summary'!A753)</f>
        <v>1</v>
      </c>
    </row>
    <row r="754" spans="1:4" ht="15" hidden="1" x14ac:dyDescent="0.25">
      <c r="A754" s="83" t="s">
        <v>2623</v>
      </c>
      <c r="B754" s="16">
        <f>SUMIF('Grade 4 Boys'!G:G, 'Individual Points Summary'!A754, 'Grade 4 Boys'!F:F)</f>
        <v>114</v>
      </c>
      <c r="C754" s="30" t="str">
        <f t="shared" si="17"/>
        <v/>
      </c>
      <c r="D754" s="30">
        <f>COUNTIF('Grade 4 Boys'!G:G, 'Individual Points Summary'!A754)</f>
        <v>1</v>
      </c>
    </row>
    <row r="755" spans="1:4" ht="15" hidden="1" x14ac:dyDescent="0.25">
      <c r="A755" s="83" t="s">
        <v>2590</v>
      </c>
      <c r="B755" s="16">
        <f>SUMIF('Grade 4 Boys'!G:G, 'Individual Points Summary'!A755, 'Grade 4 Boys'!F:F)</f>
        <v>115</v>
      </c>
      <c r="C755" s="30" t="str">
        <f t="shared" si="17"/>
        <v/>
      </c>
      <c r="D755" s="30">
        <f>COUNTIF('Grade 4 Boys'!G:G, 'Individual Points Summary'!A755)</f>
        <v>1</v>
      </c>
    </row>
    <row r="756" spans="1:4" ht="15" hidden="1" x14ac:dyDescent="0.25">
      <c r="A756" s="83" t="s">
        <v>2536</v>
      </c>
      <c r="B756" s="16">
        <f>SUMIF('Grade 4 Boys'!G:G, 'Individual Points Summary'!A756, 'Grade 4 Boys'!F:F)</f>
        <v>118</v>
      </c>
      <c r="C756" s="30" t="str">
        <f t="shared" si="17"/>
        <v/>
      </c>
      <c r="D756" s="30">
        <f>COUNTIF('Grade 4 Boys'!G:G, 'Individual Points Summary'!A756)</f>
        <v>1</v>
      </c>
    </row>
    <row r="757" spans="1:4" ht="15" hidden="1" x14ac:dyDescent="0.25">
      <c r="A757" s="83" t="s">
        <v>2641</v>
      </c>
      <c r="B757" s="16">
        <f>SUMIF('Grade 4 Boys'!G:G, 'Individual Points Summary'!A757, 'Grade 4 Boys'!F:F)</f>
        <v>119</v>
      </c>
      <c r="C757" s="30" t="str">
        <f t="shared" si="17"/>
        <v/>
      </c>
      <c r="D757" s="30">
        <f>COUNTIF('Grade 4 Boys'!G:G, 'Individual Points Summary'!A757)</f>
        <v>1</v>
      </c>
    </row>
    <row r="758" spans="1:4" ht="15" hidden="1" x14ac:dyDescent="0.25">
      <c r="A758" s="83" t="s">
        <v>2587</v>
      </c>
      <c r="B758" s="16">
        <f>SUMIF('Grade 4 Boys'!G:G, 'Individual Points Summary'!A758, 'Grade 4 Boys'!F:F)</f>
        <v>122</v>
      </c>
      <c r="C758" s="30" t="str">
        <f t="shared" si="17"/>
        <v/>
      </c>
      <c r="D758" s="30">
        <f>COUNTIF('Grade 4 Boys'!G:G, 'Individual Points Summary'!A758)</f>
        <v>1</v>
      </c>
    </row>
    <row r="759" spans="1:4" ht="15" hidden="1" x14ac:dyDescent="0.25">
      <c r="A759" s="83" t="s">
        <v>2601</v>
      </c>
      <c r="B759" s="16">
        <f>SUMIF('Grade 4 Boys'!G:G, 'Individual Points Summary'!A759, 'Grade 4 Boys'!F:F)</f>
        <v>123</v>
      </c>
      <c r="C759" s="30" t="str">
        <f t="shared" si="17"/>
        <v/>
      </c>
      <c r="D759" s="30">
        <f>COUNTIF('Grade 4 Boys'!G:G, 'Individual Points Summary'!A759)</f>
        <v>1</v>
      </c>
    </row>
    <row r="760" spans="1:4" ht="15" hidden="1" x14ac:dyDescent="0.25">
      <c r="A760" s="83" t="s">
        <v>2443</v>
      </c>
      <c r="B760" s="16">
        <f>SUMIF('Grade 4 Boys'!G:G, 'Individual Points Summary'!A760, 'Grade 4 Boys'!F:F)</f>
        <v>126</v>
      </c>
      <c r="C760" s="30" t="str">
        <f t="shared" si="17"/>
        <v/>
      </c>
      <c r="D760" s="30">
        <f>COUNTIF('Grade 4 Boys'!G:G, 'Individual Points Summary'!A760)</f>
        <v>1</v>
      </c>
    </row>
    <row r="761" spans="1:4" ht="15" hidden="1" x14ac:dyDescent="0.25">
      <c r="A761" s="83" t="s">
        <v>2436</v>
      </c>
      <c r="B761" s="16">
        <f>SUMIF('Grade 4 Boys'!G:G, 'Individual Points Summary'!A761, 'Grade 4 Boys'!F:F)</f>
        <v>129</v>
      </c>
      <c r="C761" s="30" t="str">
        <f t="shared" si="17"/>
        <v/>
      </c>
      <c r="D761" s="30">
        <f>COUNTIF('Grade 4 Boys'!G:G, 'Individual Points Summary'!A761)</f>
        <v>1</v>
      </c>
    </row>
    <row r="762" spans="1:4" ht="15" hidden="1" x14ac:dyDescent="0.25">
      <c r="A762" s="83" t="s">
        <v>2495</v>
      </c>
      <c r="B762" s="16">
        <f>SUMIF('Grade 4 Boys'!G:G, 'Individual Points Summary'!A762, 'Grade 4 Boys'!F:F)</f>
        <v>129</v>
      </c>
      <c r="C762" s="30" t="str">
        <f t="shared" si="17"/>
        <v/>
      </c>
      <c r="D762" s="30">
        <f>COUNTIF('Grade 4 Boys'!G:G, 'Individual Points Summary'!A762)</f>
        <v>1</v>
      </c>
    </row>
    <row r="763" spans="1:4" ht="15" hidden="1" x14ac:dyDescent="0.25">
      <c r="A763" s="83" t="s">
        <v>2426</v>
      </c>
      <c r="B763" s="16">
        <f>SUMIF('Grade 4 Boys'!G:G, 'Individual Points Summary'!A763, 'Grade 4 Boys'!F:F)</f>
        <v>130</v>
      </c>
      <c r="C763" s="30" t="str">
        <f t="shared" si="17"/>
        <v/>
      </c>
      <c r="D763" s="30">
        <f>COUNTIF('Grade 4 Boys'!G:G, 'Individual Points Summary'!A763)</f>
        <v>1</v>
      </c>
    </row>
    <row r="764" spans="1:4" ht="15" hidden="1" x14ac:dyDescent="0.25">
      <c r="A764" s="83" t="s">
        <v>2497</v>
      </c>
      <c r="B764" s="16">
        <f>SUMIF('Grade 4 Boys'!G:G, 'Individual Points Summary'!A764, 'Grade 4 Boys'!F:F)</f>
        <v>130</v>
      </c>
      <c r="C764" s="30" t="str">
        <f t="shared" si="17"/>
        <v/>
      </c>
      <c r="D764" s="30">
        <f>COUNTIF('Grade 4 Boys'!G:G, 'Individual Points Summary'!A764)</f>
        <v>1</v>
      </c>
    </row>
    <row r="765" spans="1:4" ht="15" hidden="1" x14ac:dyDescent="0.25">
      <c r="A765" s="83" t="s">
        <v>2637</v>
      </c>
      <c r="B765" s="16">
        <f>SUMIF('Grade 4 Boys'!G:G, 'Individual Points Summary'!A765, 'Grade 4 Boys'!F:F)</f>
        <v>130</v>
      </c>
      <c r="C765" s="30" t="str">
        <f t="shared" si="17"/>
        <v/>
      </c>
      <c r="D765" s="30">
        <f>COUNTIF('Grade 4 Boys'!G:G, 'Individual Points Summary'!A765)</f>
        <v>1</v>
      </c>
    </row>
    <row r="766" spans="1:4" ht="15" hidden="1" x14ac:dyDescent="0.25">
      <c r="A766" s="83" t="s">
        <v>2453</v>
      </c>
      <c r="B766" s="16">
        <f>SUMIF('Grade 4 Boys'!G:G, 'Individual Points Summary'!A766, 'Grade 4 Boys'!F:F)</f>
        <v>131</v>
      </c>
      <c r="C766" s="30" t="str">
        <f t="shared" si="17"/>
        <v/>
      </c>
      <c r="D766" s="30">
        <f>COUNTIF('Grade 4 Boys'!G:G, 'Individual Points Summary'!A766)</f>
        <v>1</v>
      </c>
    </row>
    <row r="767" spans="1:4" ht="15" hidden="1" x14ac:dyDescent="0.25">
      <c r="A767" s="83" t="s">
        <v>2659</v>
      </c>
      <c r="B767" s="16">
        <f>SUMIF('Grade 4 Boys'!G:G, 'Individual Points Summary'!A767, 'Grade 4 Boys'!F:F)</f>
        <v>131</v>
      </c>
      <c r="C767" s="30" t="str">
        <f t="shared" si="17"/>
        <v/>
      </c>
      <c r="D767" s="30">
        <f>COUNTIF('Grade 4 Boys'!G:G, 'Individual Points Summary'!A767)</f>
        <v>1</v>
      </c>
    </row>
    <row r="768" spans="1:4" ht="15" hidden="1" x14ac:dyDescent="0.25">
      <c r="A768" s="83" t="s">
        <v>2655</v>
      </c>
      <c r="B768" s="16">
        <f>SUMIF('Grade 4 Boys'!G:G, 'Individual Points Summary'!A768, 'Grade 4 Boys'!F:F)</f>
        <v>133</v>
      </c>
      <c r="C768" s="30" t="str">
        <f t="shared" si="17"/>
        <v/>
      </c>
      <c r="D768" s="30">
        <f>COUNTIF('Grade 4 Boys'!G:G, 'Individual Points Summary'!A768)</f>
        <v>1</v>
      </c>
    </row>
    <row r="769" spans="1:4" ht="15" hidden="1" x14ac:dyDescent="0.25">
      <c r="A769" s="83" t="s">
        <v>2498</v>
      </c>
      <c r="B769" s="16">
        <f>SUMIF('Grade 4 Boys'!G:G, 'Individual Points Summary'!A769, 'Grade 4 Boys'!F:F)</f>
        <v>134</v>
      </c>
      <c r="C769" s="30" t="str">
        <f t="shared" si="17"/>
        <v/>
      </c>
      <c r="D769" s="30">
        <f>COUNTIF('Grade 4 Boys'!G:G, 'Individual Points Summary'!A769)</f>
        <v>1</v>
      </c>
    </row>
    <row r="770" spans="1:4" ht="15" hidden="1" x14ac:dyDescent="0.25">
      <c r="A770" s="83" t="s">
        <v>2547</v>
      </c>
      <c r="B770" s="16">
        <f>SUMIF('Grade 4 Boys'!G:G, 'Individual Points Summary'!A770, 'Grade 4 Boys'!F:F)</f>
        <v>136</v>
      </c>
      <c r="C770" s="30" t="str">
        <f t="shared" si="17"/>
        <v/>
      </c>
      <c r="D770" s="30">
        <f>COUNTIF('Grade 4 Boys'!G:G, 'Individual Points Summary'!A770)</f>
        <v>1</v>
      </c>
    </row>
    <row r="771" spans="1:4" ht="15" hidden="1" x14ac:dyDescent="0.25">
      <c r="A771" s="83" t="s">
        <v>2424</v>
      </c>
      <c r="B771" s="16">
        <f>SUMIF('Grade 4 Boys'!G:G, 'Individual Points Summary'!A771, 'Grade 4 Boys'!F:F)</f>
        <v>137</v>
      </c>
      <c r="C771" s="30" t="str">
        <f t="shared" si="17"/>
        <v/>
      </c>
      <c r="D771" s="30">
        <f>COUNTIF('Grade 4 Boys'!G:G, 'Individual Points Summary'!A771)</f>
        <v>1</v>
      </c>
    </row>
    <row r="772" spans="1:4" ht="15" hidden="1" x14ac:dyDescent="0.25">
      <c r="A772" s="83" t="s">
        <v>2501</v>
      </c>
      <c r="B772" s="16">
        <f>SUMIF('Grade 4 Boys'!G:G, 'Individual Points Summary'!A772, 'Grade 4 Boys'!F:F)</f>
        <v>137</v>
      </c>
      <c r="C772" s="30" t="str">
        <f t="shared" si="17"/>
        <v/>
      </c>
      <c r="D772" s="30">
        <f>COUNTIF('Grade 4 Boys'!G:G, 'Individual Points Summary'!A772)</f>
        <v>1</v>
      </c>
    </row>
    <row r="773" spans="1:4" ht="15" hidden="1" x14ac:dyDescent="0.25">
      <c r="A773" s="83" t="s">
        <v>2656</v>
      </c>
      <c r="B773" s="16">
        <f>SUMIF('Grade 4 Boys'!G:G, 'Individual Points Summary'!A773, 'Grade 4 Boys'!F:F)</f>
        <v>137</v>
      </c>
      <c r="C773" s="30" t="str">
        <f t="shared" si="17"/>
        <v/>
      </c>
      <c r="D773" s="30">
        <f>COUNTIF('Grade 4 Boys'!G:G, 'Individual Points Summary'!A773)</f>
        <v>1</v>
      </c>
    </row>
    <row r="774" spans="1:4" ht="15" hidden="1" x14ac:dyDescent="0.25">
      <c r="A774" s="83" t="s">
        <v>2532</v>
      </c>
      <c r="B774" s="16">
        <f>SUMIF('Grade 4 Boys'!G:G, 'Individual Points Summary'!A774, 'Grade 4 Boys'!F:F)</f>
        <v>138</v>
      </c>
      <c r="C774" s="30" t="str">
        <f t="shared" si="17"/>
        <v/>
      </c>
      <c r="D774" s="30">
        <f>COUNTIF('Grade 4 Boys'!G:G, 'Individual Points Summary'!A774)</f>
        <v>1</v>
      </c>
    </row>
    <row r="775" spans="1:4" ht="15" hidden="1" x14ac:dyDescent="0.25">
      <c r="A775" s="83" t="s">
        <v>2437</v>
      </c>
      <c r="B775" s="16">
        <f>SUMIF('Grade 4 Boys'!G:G, 'Individual Points Summary'!A775, 'Grade 4 Boys'!F:F)</f>
        <v>140</v>
      </c>
      <c r="C775" s="30" t="str">
        <f t="shared" si="17"/>
        <v/>
      </c>
      <c r="D775" s="30">
        <f>COUNTIF('Grade 4 Boys'!G:G, 'Individual Points Summary'!A775)</f>
        <v>1</v>
      </c>
    </row>
    <row r="776" spans="1:4" ht="15" hidden="1" x14ac:dyDescent="0.25">
      <c r="A776" s="83" t="s">
        <v>2467</v>
      </c>
      <c r="B776" s="16">
        <f>SUMIF('Grade 4 Boys'!G:G, 'Individual Points Summary'!A776, 'Grade 4 Boys'!F:F)</f>
        <v>140</v>
      </c>
      <c r="C776" s="30" t="str">
        <f t="shared" si="17"/>
        <v/>
      </c>
      <c r="D776" s="30">
        <f>COUNTIF('Grade 4 Boys'!G:G, 'Individual Points Summary'!A776)</f>
        <v>1</v>
      </c>
    </row>
    <row r="777" spans="1:4" ht="15" hidden="1" x14ac:dyDescent="0.25">
      <c r="A777" s="83" t="s">
        <v>2535</v>
      </c>
      <c r="B777" s="16">
        <f>SUMIF('Grade 4 Boys'!G:G, 'Individual Points Summary'!A777, 'Grade 4 Boys'!F:F)</f>
        <v>140</v>
      </c>
      <c r="C777" s="30" t="str">
        <f t="shared" si="17"/>
        <v/>
      </c>
      <c r="D777" s="30">
        <f>COUNTIF('Grade 4 Boys'!G:G, 'Individual Points Summary'!A777)</f>
        <v>1</v>
      </c>
    </row>
    <row r="778" spans="1:4" ht="15" hidden="1" x14ac:dyDescent="0.25">
      <c r="A778" s="83" t="s">
        <v>2522</v>
      </c>
      <c r="B778" s="16">
        <f>SUMIF('Grade 4 Boys'!G:G, 'Individual Points Summary'!A778, 'Grade 4 Boys'!F:F)</f>
        <v>141</v>
      </c>
      <c r="C778" s="30" t="str">
        <f t="shared" si="17"/>
        <v/>
      </c>
      <c r="D778" s="30">
        <f>COUNTIF('Grade 4 Boys'!G:G, 'Individual Points Summary'!A778)</f>
        <v>1</v>
      </c>
    </row>
    <row r="779" spans="1:4" ht="15" hidden="1" x14ac:dyDescent="0.25">
      <c r="A779" s="83" t="s">
        <v>2559</v>
      </c>
      <c r="B779" s="16">
        <f>SUMIF('Grade 4 Boys'!G:G, 'Individual Points Summary'!A779, 'Grade 4 Boys'!F:F)</f>
        <v>141</v>
      </c>
      <c r="C779" s="30" t="str">
        <f t="shared" si="17"/>
        <v/>
      </c>
      <c r="D779" s="30">
        <f>COUNTIF('Grade 4 Boys'!G:G, 'Individual Points Summary'!A779)</f>
        <v>1</v>
      </c>
    </row>
    <row r="780" spans="1:4" ht="15" hidden="1" x14ac:dyDescent="0.25">
      <c r="A780" s="83" t="s">
        <v>2533</v>
      </c>
      <c r="B780" s="16">
        <f>SUMIF('Grade 4 Boys'!G:G, 'Individual Points Summary'!A780, 'Grade 4 Boys'!F:F)</f>
        <v>142</v>
      </c>
      <c r="C780" s="30" t="str">
        <f t="shared" si="17"/>
        <v/>
      </c>
      <c r="D780" s="30">
        <f>COUNTIF('Grade 4 Boys'!G:G, 'Individual Points Summary'!A780)</f>
        <v>1</v>
      </c>
    </row>
    <row r="781" spans="1:4" ht="15" hidden="1" x14ac:dyDescent="0.25">
      <c r="A781" s="83" t="s">
        <v>2607</v>
      </c>
      <c r="B781" s="16">
        <f>SUMIF('Grade 4 Boys'!G:G, 'Individual Points Summary'!A781, 'Grade 4 Boys'!F:F)</f>
        <v>142</v>
      </c>
      <c r="C781" s="30" t="str">
        <f t="shared" si="17"/>
        <v/>
      </c>
      <c r="D781" s="30">
        <f>COUNTIF('Grade 4 Boys'!G:G, 'Individual Points Summary'!A781)</f>
        <v>1</v>
      </c>
    </row>
    <row r="782" spans="1:4" ht="15" hidden="1" x14ac:dyDescent="0.25">
      <c r="A782" s="83" t="s">
        <v>2651</v>
      </c>
      <c r="B782" s="16">
        <f>SUMIF('Grade 4 Boys'!G:G, 'Individual Points Summary'!A782, 'Grade 4 Boys'!F:F)</f>
        <v>142</v>
      </c>
      <c r="C782" s="30" t="str">
        <f t="shared" si="17"/>
        <v/>
      </c>
      <c r="D782" s="30">
        <f>COUNTIF('Grade 4 Boys'!G:G, 'Individual Points Summary'!A782)</f>
        <v>1</v>
      </c>
    </row>
    <row r="783" spans="1:4" ht="15" hidden="1" x14ac:dyDescent="0.25">
      <c r="A783" s="83" t="s">
        <v>2482</v>
      </c>
      <c r="B783" s="16">
        <f>SUMIF('Grade 4 Boys'!G:G, 'Individual Points Summary'!A783, 'Grade 4 Boys'!F:F)</f>
        <v>144</v>
      </c>
      <c r="C783" s="30" t="str">
        <f t="shared" si="17"/>
        <v/>
      </c>
      <c r="D783" s="30">
        <f>COUNTIF('Grade 4 Boys'!G:G, 'Individual Points Summary'!A783)</f>
        <v>1</v>
      </c>
    </row>
    <row r="784" spans="1:4" ht="15" hidden="1" x14ac:dyDescent="0.25">
      <c r="A784" s="83" t="s">
        <v>2660</v>
      </c>
      <c r="B784" s="16">
        <f>SUMIF('Grade 4 Boys'!G:G, 'Individual Points Summary'!A784, 'Grade 4 Boys'!F:F)</f>
        <v>144</v>
      </c>
      <c r="C784" s="30" t="str">
        <f t="shared" si="17"/>
        <v/>
      </c>
      <c r="D784" s="30">
        <f>COUNTIF('Grade 4 Boys'!G:G, 'Individual Points Summary'!A784)</f>
        <v>1</v>
      </c>
    </row>
    <row r="785" spans="1:4" ht="15" hidden="1" x14ac:dyDescent="0.25">
      <c r="A785" s="83" t="s">
        <v>2546</v>
      </c>
      <c r="B785" s="16">
        <f>SUMIF('Grade 4 Boys'!G:G, 'Individual Points Summary'!A785, 'Grade 4 Boys'!F:F)</f>
        <v>145</v>
      </c>
      <c r="C785" s="30" t="str">
        <f t="shared" si="17"/>
        <v/>
      </c>
      <c r="D785" s="30">
        <f>COUNTIF('Grade 4 Boys'!G:G, 'Individual Points Summary'!A785)</f>
        <v>1</v>
      </c>
    </row>
    <row r="786" spans="1:4" ht="15" hidden="1" x14ac:dyDescent="0.25">
      <c r="A786" s="83" t="s">
        <v>2614</v>
      </c>
      <c r="B786" s="16">
        <f>SUMIF('Grade 4 Boys'!G:G, 'Individual Points Summary'!A786, 'Grade 4 Boys'!F:F)</f>
        <v>145</v>
      </c>
      <c r="C786" s="30" t="str">
        <f t="shared" si="17"/>
        <v/>
      </c>
      <c r="D786" s="30">
        <f>COUNTIF('Grade 4 Boys'!G:G, 'Individual Points Summary'!A786)</f>
        <v>1</v>
      </c>
    </row>
    <row r="787" spans="1:4" ht="15" hidden="1" x14ac:dyDescent="0.25">
      <c r="A787" s="83" t="s">
        <v>2425</v>
      </c>
      <c r="B787" s="16">
        <f>SUMIF('Grade 4 Boys'!G:G, 'Individual Points Summary'!A787, 'Grade 4 Boys'!F:F)</f>
        <v>146</v>
      </c>
      <c r="C787" s="30" t="str">
        <f t="shared" si="17"/>
        <v/>
      </c>
      <c r="D787" s="30">
        <f>COUNTIF('Grade 4 Boys'!G:G, 'Individual Points Summary'!A787)</f>
        <v>1</v>
      </c>
    </row>
    <row r="788" spans="1:4" ht="15" hidden="1" x14ac:dyDescent="0.25">
      <c r="A788" s="83" t="s">
        <v>2595</v>
      </c>
      <c r="B788" s="16">
        <f>SUMIF('Grade 4 Boys'!G:G, 'Individual Points Summary'!A788, 'Grade 4 Boys'!F:F)</f>
        <v>146</v>
      </c>
      <c r="C788" s="30" t="str">
        <f t="shared" si="17"/>
        <v/>
      </c>
      <c r="D788" s="30">
        <f>COUNTIF('Grade 4 Boys'!G:G, 'Individual Points Summary'!A788)</f>
        <v>1</v>
      </c>
    </row>
    <row r="789" spans="1:4" ht="15" hidden="1" x14ac:dyDescent="0.25">
      <c r="A789" s="83" t="s">
        <v>2616</v>
      </c>
      <c r="B789" s="16">
        <f>SUMIF('Grade 4 Boys'!G:G, 'Individual Points Summary'!A789, 'Grade 4 Boys'!F:F)</f>
        <v>147</v>
      </c>
      <c r="C789" s="30" t="str">
        <f t="shared" si="17"/>
        <v/>
      </c>
      <c r="D789" s="30">
        <f>COUNTIF('Grade 4 Boys'!G:G, 'Individual Points Summary'!A789)</f>
        <v>1</v>
      </c>
    </row>
    <row r="790" spans="1:4" ht="15" hidden="1" x14ac:dyDescent="0.25">
      <c r="A790" s="83" t="s">
        <v>2510</v>
      </c>
      <c r="B790" s="16">
        <f>SUMIF('Grade 4 Boys'!G:G, 'Individual Points Summary'!A790, 'Grade 4 Boys'!F:F)</f>
        <v>149</v>
      </c>
      <c r="C790" s="30" t="str">
        <f t="shared" si="17"/>
        <v/>
      </c>
      <c r="D790" s="30">
        <f>COUNTIF('Grade 4 Boys'!G:G, 'Individual Points Summary'!A790)</f>
        <v>1</v>
      </c>
    </row>
    <row r="791" spans="1:4" ht="15" hidden="1" x14ac:dyDescent="0.25">
      <c r="A791" s="83" t="s">
        <v>2548</v>
      </c>
      <c r="B791" s="16">
        <f>SUMIF('Grade 4 Boys'!G:G, 'Individual Points Summary'!A791, 'Grade 4 Boys'!F:F)</f>
        <v>150</v>
      </c>
      <c r="C791" s="30" t="str">
        <f t="shared" si="17"/>
        <v/>
      </c>
      <c r="D791" s="30">
        <f>COUNTIF('Grade 4 Boys'!G:G, 'Individual Points Summary'!A791)</f>
        <v>1</v>
      </c>
    </row>
    <row r="792" spans="1:4" ht="15" hidden="1" x14ac:dyDescent="0.25">
      <c r="A792" s="83" t="s">
        <v>2611</v>
      </c>
      <c r="B792" s="16">
        <f>SUMIF('Grade 4 Boys'!G:G, 'Individual Points Summary'!A792, 'Grade 4 Boys'!F:F)</f>
        <v>154</v>
      </c>
      <c r="C792" s="30" t="str">
        <f t="shared" si="17"/>
        <v/>
      </c>
      <c r="D792" s="30">
        <f>COUNTIF('Grade 4 Boys'!G:G, 'Individual Points Summary'!A792)</f>
        <v>1</v>
      </c>
    </row>
    <row r="793" spans="1:4" ht="15" hidden="1" x14ac:dyDescent="0.25">
      <c r="A793" s="83" t="s">
        <v>2427</v>
      </c>
      <c r="B793" s="16">
        <f>SUMIF('Grade 4 Boys'!G:G, 'Individual Points Summary'!A793, 'Grade 4 Boys'!F:F)</f>
        <v>157</v>
      </c>
      <c r="C793" s="30" t="str">
        <f t="shared" si="17"/>
        <v/>
      </c>
      <c r="D793" s="30">
        <f>COUNTIF('Grade 4 Boys'!G:G, 'Individual Points Summary'!A793)</f>
        <v>1</v>
      </c>
    </row>
    <row r="794" spans="1:4" ht="15" hidden="1" x14ac:dyDescent="0.25">
      <c r="A794" s="83" t="s">
        <v>2486</v>
      </c>
      <c r="B794" s="16">
        <f>SUMIF('Grade 4 Boys'!G:G, 'Individual Points Summary'!A794, 'Grade 4 Boys'!F:F)</f>
        <v>158</v>
      </c>
      <c r="C794" s="30" t="str">
        <f t="shared" si="17"/>
        <v/>
      </c>
      <c r="D794" s="30">
        <f>COUNTIF('Grade 4 Boys'!G:G, 'Individual Points Summary'!A794)</f>
        <v>1</v>
      </c>
    </row>
    <row r="795" spans="1:4" ht="15" hidden="1" x14ac:dyDescent="0.25">
      <c r="A795" s="83" t="s">
        <v>2578</v>
      </c>
      <c r="B795" s="16">
        <f>SUMIF('Grade 4 Boys'!G:G, 'Individual Points Summary'!A795, 'Grade 4 Boys'!F:F)</f>
        <v>159</v>
      </c>
      <c r="C795" s="30" t="str">
        <f t="shared" si="17"/>
        <v/>
      </c>
      <c r="D795" s="30">
        <f>COUNTIF('Grade 4 Boys'!G:G, 'Individual Points Summary'!A795)</f>
        <v>1</v>
      </c>
    </row>
    <row r="796" spans="1:4" ht="15" hidden="1" x14ac:dyDescent="0.25">
      <c r="A796" s="83" t="s">
        <v>2596</v>
      </c>
      <c r="B796" s="16">
        <f>SUMIF('Grade 4 Boys'!G:G, 'Individual Points Summary'!A796, 'Grade 4 Boys'!F:F)</f>
        <v>160</v>
      </c>
      <c r="C796" s="30" t="str">
        <f t="shared" si="17"/>
        <v/>
      </c>
      <c r="D796" s="30">
        <f>COUNTIF('Grade 4 Boys'!G:G, 'Individual Points Summary'!A796)</f>
        <v>1</v>
      </c>
    </row>
    <row r="797" spans="1:4" ht="15" hidden="1" x14ac:dyDescent="0.25">
      <c r="A797" s="83" t="s">
        <v>2435</v>
      </c>
      <c r="B797" s="16">
        <f>SUMIF('Grade 4 Boys'!G:G, 'Individual Points Summary'!A797, 'Grade 4 Boys'!F:F)</f>
        <v>161</v>
      </c>
      <c r="C797" s="30" t="str">
        <f t="shared" si="17"/>
        <v/>
      </c>
      <c r="D797" s="30">
        <f>COUNTIF('Grade 4 Boys'!G:G, 'Individual Points Summary'!A797)</f>
        <v>1</v>
      </c>
    </row>
    <row r="798" spans="1:4" x14ac:dyDescent="0.2">
      <c r="A798" s="25" t="s">
        <v>17</v>
      </c>
    </row>
    <row r="801" spans="1:4" ht="18" x14ac:dyDescent="0.25">
      <c r="A801" s="8" t="s">
        <v>18</v>
      </c>
    </row>
    <row r="802" spans="1:4" ht="15" x14ac:dyDescent="0.25">
      <c r="A802" s="84" t="s">
        <v>249</v>
      </c>
      <c r="B802" s="16">
        <f>SUMIF('Grade 5 Girls'!G:G, 'Individual Points Summary'!A802, 'Grade 5 Girls'!F:F)</f>
        <v>7</v>
      </c>
      <c r="C802" s="30">
        <f>IF(D802 =E$2, RANK(B802, B$802:B$879, 1), "")</f>
        <v>1</v>
      </c>
      <c r="D802" s="30">
        <f>COUNTIF('Grade 5 Girls'!G:G, 'Individual Points Summary'!A802)</f>
        <v>3</v>
      </c>
    </row>
    <row r="803" spans="1:4" ht="15" x14ac:dyDescent="0.25">
      <c r="A803" s="84" t="s">
        <v>2776</v>
      </c>
      <c r="B803" s="16">
        <f>SUMIF('Grade 5 Girls'!G:G, 'Individual Points Summary'!A803, 'Grade 5 Girls'!F:F)</f>
        <v>8</v>
      </c>
      <c r="C803" s="30">
        <f t="shared" ref="C803:C866" si="18">IF(D803 =E$2, RANK(B803, B$802:B$879, 1), "")</f>
        <v>2</v>
      </c>
      <c r="D803" s="30">
        <f>COUNTIF('Grade 5 Girls'!G:G, 'Individual Points Summary'!A803)</f>
        <v>3</v>
      </c>
    </row>
    <row r="804" spans="1:4" ht="15" x14ac:dyDescent="0.25">
      <c r="A804" s="84" t="s">
        <v>2848</v>
      </c>
      <c r="B804" s="16">
        <f>SUMIF('Grade 5 Girls'!G:G, 'Individual Points Summary'!A804, 'Grade 5 Girls'!F:F)</f>
        <v>10</v>
      </c>
      <c r="C804" s="30">
        <f t="shared" si="18"/>
        <v>3</v>
      </c>
      <c r="D804" s="30">
        <f>COUNTIF('Grade 5 Girls'!G:G, 'Individual Points Summary'!A804)</f>
        <v>3</v>
      </c>
    </row>
    <row r="805" spans="1:4" ht="15" x14ac:dyDescent="0.25">
      <c r="A805" s="84" t="s">
        <v>2734</v>
      </c>
      <c r="B805" s="16">
        <f>SUMIF('Grade 5 Girls'!G:G, 'Individual Points Summary'!A805, 'Grade 5 Girls'!F:F)</f>
        <v>16</v>
      </c>
      <c r="C805" s="30">
        <f t="shared" si="18"/>
        <v>4</v>
      </c>
      <c r="D805" s="30">
        <f>COUNTIF('Grade 5 Girls'!G:G, 'Individual Points Summary'!A805)</f>
        <v>3</v>
      </c>
    </row>
    <row r="806" spans="1:4" ht="15" x14ac:dyDescent="0.25">
      <c r="A806" s="84" t="s">
        <v>2798</v>
      </c>
      <c r="B806" s="16">
        <f>SUMIF('Grade 5 Girls'!G:G, 'Individual Points Summary'!A806, 'Grade 5 Girls'!F:F)</f>
        <v>25</v>
      </c>
      <c r="C806" s="30">
        <f t="shared" si="18"/>
        <v>5</v>
      </c>
      <c r="D806" s="30">
        <f>COUNTIF('Grade 5 Girls'!G:G, 'Individual Points Summary'!A806)</f>
        <v>3</v>
      </c>
    </row>
    <row r="807" spans="1:4" ht="15" x14ac:dyDescent="0.25">
      <c r="A807" s="84" t="s">
        <v>2746</v>
      </c>
      <c r="B807" s="16">
        <f>SUMIF('Grade 5 Girls'!G:G, 'Individual Points Summary'!A807, 'Grade 5 Girls'!F:F)</f>
        <v>27</v>
      </c>
      <c r="C807" s="30">
        <f t="shared" si="18"/>
        <v>6</v>
      </c>
      <c r="D807" s="30">
        <f>COUNTIF('Grade 5 Girls'!G:G, 'Individual Points Summary'!A807)</f>
        <v>3</v>
      </c>
    </row>
    <row r="808" spans="1:4" ht="15" x14ac:dyDescent="0.25">
      <c r="A808" s="84" t="s">
        <v>231</v>
      </c>
      <c r="B808" s="16">
        <f>SUMIF('Grade 5 Girls'!G:G, 'Individual Points Summary'!A808, 'Grade 5 Girls'!F:F)</f>
        <v>35</v>
      </c>
      <c r="C808" s="30">
        <f t="shared" si="18"/>
        <v>7</v>
      </c>
      <c r="D808" s="30">
        <f>COUNTIF('Grade 5 Girls'!G:G, 'Individual Points Summary'!A808)</f>
        <v>3</v>
      </c>
    </row>
    <row r="809" spans="1:4" ht="15" x14ac:dyDescent="0.25">
      <c r="A809" s="84" t="s">
        <v>2677</v>
      </c>
      <c r="B809" s="16">
        <f>SUMIF('Grade 5 Girls'!G:G, 'Individual Points Summary'!A809, 'Grade 5 Girls'!F:F)</f>
        <v>38</v>
      </c>
      <c r="C809" s="30">
        <f t="shared" si="18"/>
        <v>8</v>
      </c>
      <c r="D809" s="30">
        <f>COUNTIF('Grade 5 Girls'!G:G, 'Individual Points Summary'!A809)</f>
        <v>3</v>
      </c>
    </row>
    <row r="810" spans="1:4" ht="15" x14ac:dyDescent="0.25">
      <c r="A810" s="84" t="s">
        <v>2843</v>
      </c>
      <c r="B810" s="16">
        <f>SUMIF('Grade 5 Girls'!G:G, 'Individual Points Summary'!A810, 'Grade 5 Girls'!F:F)</f>
        <v>43</v>
      </c>
      <c r="C810" s="30">
        <f t="shared" si="18"/>
        <v>9</v>
      </c>
      <c r="D810" s="30">
        <f>COUNTIF('Grade 5 Girls'!G:G, 'Individual Points Summary'!A810)</f>
        <v>3</v>
      </c>
    </row>
    <row r="811" spans="1:4" ht="15" x14ac:dyDescent="0.25">
      <c r="A811" s="84" t="s">
        <v>2729</v>
      </c>
      <c r="B811" s="16">
        <f>SUMIF('Grade 5 Girls'!G:G, 'Individual Points Summary'!A811, 'Grade 5 Girls'!F:F)</f>
        <v>55</v>
      </c>
      <c r="C811" s="30">
        <f t="shared" si="18"/>
        <v>10</v>
      </c>
      <c r="D811" s="30">
        <f>COUNTIF('Grade 5 Girls'!G:G, 'Individual Points Summary'!A811)</f>
        <v>3</v>
      </c>
    </row>
    <row r="812" spans="1:4" ht="15" x14ac:dyDescent="0.25">
      <c r="A812" s="84" t="s">
        <v>77</v>
      </c>
      <c r="B812" s="16">
        <f>SUMIF('Grade 5 Girls'!G:G, 'Individual Points Summary'!A812, 'Grade 5 Girls'!F:F)</f>
        <v>55</v>
      </c>
      <c r="C812" s="30">
        <f t="shared" si="18"/>
        <v>10</v>
      </c>
      <c r="D812" s="30">
        <f>COUNTIF('Grade 5 Girls'!G:G, 'Individual Points Summary'!A812)</f>
        <v>3</v>
      </c>
    </row>
    <row r="813" spans="1:4" ht="15" hidden="1" x14ac:dyDescent="0.25">
      <c r="A813" s="84" t="s">
        <v>2702</v>
      </c>
      <c r="B813" s="16">
        <f>SUMIF('Grade 5 Girls'!G:G, 'Individual Points Summary'!A813, 'Grade 5 Girls'!F:F)</f>
        <v>60</v>
      </c>
      <c r="C813" s="30">
        <f t="shared" si="18"/>
        <v>12</v>
      </c>
      <c r="D813" s="30">
        <f>COUNTIF('Grade 5 Girls'!G:G, 'Individual Points Summary'!A813)</f>
        <v>3</v>
      </c>
    </row>
    <row r="814" spans="1:4" ht="15" hidden="1" x14ac:dyDescent="0.25">
      <c r="A814" s="84" t="s">
        <v>2745</v>
      </c>
      <c r="B814" s="16">
        <f>SUMIF('Grade 5 Girls'!G:G, 'Individual Points Summary'!A814, 'Grade 5 Girls'!F:F)</f>
        <v>79</v>
      </c>
      <c r="C814" s="30">
        <f t="shared" si="18"/>
        <v>13</v>
      </c>
      <c r="D814" s="30">
        <f>COUNTIF('Grade 5 Girls'!G:G, 'Individual Points Summary'!A814)</f>
        <v>3</v>
      </c>
    </row>
    <row r="815" spans="1:4" ht="15" hidden="1" x14ac:dyDescent="0.25">
      <c r="A815" s="84" t="s">
        <v>2766</v>
      </c>
      <c r="B815" s="16">
        <f>SUMIF('Grade 5 Girls'!G:G, 'Individual Points Summary'!A815, 'Grade 5 Girls'!F:F)</f>
        <v>86</v>
      </c>
      <c r="C815" s="30">
        <f t="shared" si="18"/>
        <v>14</v>
      </c>
      <c r="D815" s="30">
        <f>COUNTIF('Grade 5 Girls'!G:G, 'Individual Points Summary'!A815)</f>
        <v>3</v>
      </c>
    </row>
    <row r="816" spans="1:4" ht="15" hidden="1" x14ac:dyDescent="0.25">
      <c r="A816" s="84" t="s">
        <v>2828</v>
      </c>
      <c r="B816" s="16">
        <f>SUMIF('Grade 5 Girls'!G:G, 'Individual Points Summary'!A816, 'Grade 5 Girls'!F:F)</f>
        <v>87</v>
      </c>
      <c r="C816" s="30">
        <f t="shared" si="18"/>
        <v>15</v>
      </c>
      <c r="D816" s="30">
        <f>COUNTIF('Grade 5 Girls'!G:G, 'Individual Points Summary'!A816)</f>
        <v>3</v>
      </c>
    </row>
    <row r="817" spans="1:4" ht="15" hidden="1" x14ac:dyDescent="0.25">
      <c r="A817" s="84" t="s">
        <v>2721</v>
      </c>
      <c r="B817" s="16">
        <f>SUMIF('Grade 5 Girls'!G:G, 'Individual Points Summary'!A817, 'Grade 5 Girls'!F:F)</f>
        <v>88</v>
      </c>
      <c r="C817" s="30">
        <f t="shared" si="18"/>
        <v>16</v>
      </c>
      <c r="D817" s="30">
        <f>COUNTIF('Grade 5 Girls'!G:G, 'Individual Points Summary'!A817)</f>
        <v>3</v>
      </c>
    </row>
    <row r="818" spans="1:4" ht="15" hidden="1" x14ac:dyDescent="0.25">
      <c r="A818" s="84" t="s">
        <v>2896</v>
      </c>
      <c r="B818" s="16">
        <f>SUMIF('Grade 5 Girls'!G:G, 'Individual Points Summary'!A818, 'Grade 5 Girls'!F:F)</f>
        <v>96</v>
      </c>
      <c r="C818" s="30">
        <f t="shared" si="18"/>
        <v>17</v>
      </c>
      <c r="D818" s="30">
        <f>COUNTIF('Grade 5 Girls'!G:G, 'Individual Points Summary'!A818)</f>
        <v>3</v>
      </c>
    </row>
    <row r="819" spans="1:4" ht="15" hidden="1" x14ac:dyDescent="0.25">
      <c r="A819" s="84" t="s">
        <v>2673</v>
      </c>
      <c r="B819" s="16">
        <f>SUMIF('Grade 5 Girls'!G:G, 'Individual Points Summary'!A819, 'Grade 5 Girls'!F:F)</f>
        <v>100</v>
      </c>
      <c r="C819" s="30">
        <f t="shared" si="18"/>
        <v>18</v>
      </c>
      <c r="D819" s="30">
        <f>COUNTIF('Grade 5 Girls'!G:G, 'Individual Points Summary'!A819)</f>
        <v>3</v>
      </c>
    </row>
    <row r="820" spans="1:4" ht="15" hidden="1" x14ac:dyDescent="0.25">
      <c r="A820" s="84" t="s">
        <v>2701</v>
      </c>
      <c r="B820" s="16">
        <f>SUMIF('Grade 5 Girls'!G:G, 'Individual Points Summary'!A820, 'Grade 5 Girls'!F:F)</f>
        <v>109</v>
      </c>
      <c r="C820" s="30">
        <f t="shared" si="18"/>
        <v>19</v>
      </c>
      <c r="D820" s="30">
        <f>COUNTIF('Grade 5 Girls'!G:G, 'Individual Points Summary'!A820)</f>
        <v>3</v>
      </c>
    </row>
    <row r="821" spans="1:4" ht="15" hidden="1" x14ac:dyDescent="0.25">
      <c r="A821" s="84" t="s">
        <v>2727</v>
      </c>
      <c r="B821" s="16">
        <f>SUMIF('Grade 5 Girls'!G:G, 'Individual Points Summary'!A821, 'Grade 5 Girls'!F:F)</f>
        <v>112</v>
      </c>
      <c r="C821" s="30">
        <f t="shared" si="18"/>
        <v>20</v>
      </c>
      <c r="D821" s="30">
        <f>COUNTIF('Grade 5 Girls'!G:G, 'Individual Points Summary'!A821)</f>
        <v>3</v>
      </c>
    </row>
    <row r="822" spans="1:4" ht="15" hidden="1" x14ac:dyDescent="0.25">
      <c r="A822" s="84" t="s">
        <v>2703</v>
      </c>
      <c r="B822" s="16">
        <f>SUMIF('Grade 5 Girls'!G:G, 'Individual Points Summary'!A822, 'Grade 5 Girls'!F:F)</f>
        <v>114</v>
      </c>
      <c r="C822" s="30">
        <f t="shared" si="18"/>
        <v>21</v>
      </c>
      <c r="D822" s="30">
        <f>COUNTIF('Grade 5 Girls'!G:G, 'Individual Points Summary'!A822)</f>
        <v>3</v>
      </c>
    </row>
    <row r="823" spans="1:4" ht="15" hidden="1" x14ac:dyDescent="0.25">
      <c r="A823" s="84" t="s">
        <v>2692</v>
      </c>
      <c r="B823" s="16">
        <f>SUMIF('Grade 5 Girls'!G:G, 'Individual Points Summary'!A823, 'Grade 5 Girls'!F:F)</f>
        <v>119</v>
      </c>
      <c r="C823" s="30">
        <f t="shared" si="18"/>
        <v>22</v>
      </c>
      <c r="D823" s="30">
        <f>COUNTIF('Grade 5 Girls'!G:G, 'Individual Points Summary'!A823)</f>
        <v>3</v>
      </c>
    </row>
    <row r="824" spans="1:4" ht="15" hidden="1" x14ac:dyDescent="0.25">
      <c r="A824" s="84" t="s">
        <v>2719</v>
      </c>
      <c r="B824" s="16">
        <f>SUMIF('Grade 5 Girls'!G:G, 'Individual Points Summary'!A824, 'Grade 5 Girls'!F:F)</f>
        <v>122</v>
      </c>
      <c r="C824" s="30">
        <f t="shared" si="18"/>
        <v>23</v>
      </c>
      <c r="D824" s="30">
        <f>COUNTIF('Grade 5 Girls'!G:G, 'Individual Points Summary'!A824)</f>
        <v>3</v>
      </c>
    </row>
    <row r="825" spans="1:4" ht="15" hidden="1" x14ac:dyDescent="0.25">
      <c r="A825" s="84" t="s">
        <v>2718</v>
      </c>
      <c r="B825" s="16">
        <f>SUMIF('Grade 5 Girls'!G:G, 'Individual Points Summary'!A825, 'Grade 5 Girls'!F:F)</f>
        <v>127</v>
      </c>
      <c r="C825" s="30">
        <f t="shared" si="18"/>
        <v>24</v>
      </c>
      <c r="D825" s="30">
        <f>COUNTIF('Grade 5 Girls'!G:G, 'Individual Points Summary'!A825)</f>
        <v>3</v>
      </c>
    </row>
    <row r="826" spans="1:4" ht="15" hidden="1" x14ac:dyDescent="0.25">
      <c r="A826" s="84" t="s">
        <v>2735</v>
      </c>
      <c r="B826" s="16">
        <f>SUMIF('Grade 5 Girls'!G:G, 'Individual Points Summary'!A826, 'Grade 5 Girls'!F:F)</f>
        <v>142</v>
      </c>
      <c r="C826" s="30">
        <f t="shared" si="18"/>
        <v>25</v>
      </c>
      <c r="D826" s="30">
        <f>COUNTIF('Grade 5 Girls'!G:G, 'Individual Points Summary'!A826)</f>
        <v>3</v>
      </c>
    </row>
    <row r="827" spans="1:4" ht="15" hidden="1" x14ac:dyDescent="0.25">
      <c r="A827" s="84" t="s">
        <v>2902</v>
      </c>
      <c r="B827" s="16">
        <f>SUMIF('Grade 5 Girls'!G:G, 'Individual Points Summary'!A827, 'Grade 5 Girls'!F:F)</f>
        <v>142</v>
      </c>
      <c r="C827" s="30">
        <f t="shared" si="18"/>
        <v>25</v>
      </c>
      <c r="D827" s="30">
        <f>COUNTIF('Grade 5 Girls'!G:G, 'Individual Points Summary'!A827)</f>
        <v>3</v>
      </c>
    </row>
    <row r="828" spans="1:4" ht="15" hidden="1" x14ac:dyDescent="0.25">
      <c r="A828" s="84" t="s">
        <v>2705</v>
      </c>
      <c r="B828" s="16">
        <f>SUMIF('Grade 5 Girls'!G:G, 'Individual Points Summary'!A828, 'Grade 5 Girls'!F:F)</f>
        <v>148</v>
      </c>
      <c r="C828" s="30">
        <f t="shared" si="18"/>
        <v>27</v>
      </c>
      <c r="D828" s="30">
        <f>COUNTIF('Grade 5 Girls'!G:G, 'Individual Points Summary'!A828)</f>
        <v>3</v>
      </c>
    </row>
    <row r="829" spans="1:4" ht="15" hidden="1" x14ac:dyDescent="0.25">
      <c r="A829" s="84" t="s">
        <v>2678</v>
      </c>
      <c r="B829" s="16">
        <f>SUMIF('Grade 5 Girls'!G:G, 'Individual Points Summary'!A829, 'Grade 5 Girls'!F:F)</f>
        <v>149</v>
      </c>
      <c r="C829" s="30">
        <f t="shared" si="18"/>
        <v>28</v>
      </c>
      <c r="D829" s="30">
        <f>COUNTIF('Grade 5 Girls'!G:G, 'Individual Points Summary'!A829)</f>
        <v>3</v>
      </c>
    </row>
    <row r="830" spans="1:4" ht="15" hidden="1" x14ac:dyDescent="0.25">
      <c r="A830" s="84" t="s">
        <v>2752</v>
      </c>
      <c r="B830" s="16">
        <f>SUMIF('Grade 5 Girls'!G:G, 'Individual Points Summary'!A830, 'Grade 5 Girls'!F:F)</f>
        <v>150</v>
      </c>
      <c r="C830" s="30">
        <f t="shared" si="18"/>
        <v>29</v>
      </c>
      <c r="D830" s="30">
        <f>COUNTIF('Grade 5 Girls'!G:G, 'Individual Points Summary'!A830)</f>
        <v>3</v>
      </c>
    </row>
    <row r="831" spans="1:4" ht="15" hidden="1" x14ac:dyDescent="0.25">
      <c r="A831" s="84" t="s">
        <v>2679</v>
      </c>
      <c r="B831" s="16">
        <f>SUMIF('Grade 5 Girls'!G:G, 'Individual Points Summary'!A831, 'Grade 5 Girls'!F:F)</f>
        <v>153</v>
      </c>
      <c r="C831" s="30">
        <f t="shared" si="18"/>
        <v>30</v>
      </c>
      <c r="D831" s="30">
        <f>COUNTIF('Grade 5 Girls'!G:G, 'Individual Points Summary'!A831)</f>
        <v>3</v>
      </c>
    </row>
    <row r="832" spans="1:4" ht="15" hidden="1" x14ac:dyDescent="0.25">
      <c r="A832" s="84" t="s">
        <v>2827</v>
      </c>
      <c r="B832" s="16">
        <f>SUMIF('Grade 5 Girls'!G:G, 'Individual Points Summary'!A832, 'Grade 5 Girls'!F:F)</f>
        <v>155</v>
      </c>
      <c r="C832" s="30">
        <f t="shared" si="18"/>
        <v>31</v>
      </c>
      <c r="D832" s="30">
        <f>COUNTIF('Grade 5 Girls'!G:G, 'Individual Points Summary'!A832)</f>
        <v>3</v>
      </c>
    </row>
    <row r="833" spans="1:4" ht="15" hidden="1" x14ac:dyDescent="0.25">
      <c r="A833" s="84" t="s">
        <v>2758</v>
      </c>
      <c r="B833" s="16">
        <f>SUMIF('Grade 5 Girls'!G:G, 'Individual Points Summary'!A833, 'Grade 5 Girls'!F:F)</f>
        <v>156</v>
      </c>
      <c r="C833" s="30">
        <f t="shared" si="18"/>
        <v>32</v>
      </c>
      <c r="D833" s="30">
        <f>COUNTIF('Grade 5 Girls'!G:G, 'Individual Points Summary'!A833)</f>
        <v>3</v>
      </c>
    </row>
    <row r="834" spans="1:4" ht="15" hidden="1" x14ac:dyDescent="0.25">
      <c r="A834" s="84" t="s">
        <v>2901</v>
      </c>
      <c r="B834" s="16">
        <f>SUMIF('Grade 5 Girls'!G:G, 'Individual Points Summary'!A834, 'Grade 5 Girls'!F:F)</f>
        <v>158</v>
      </c>
      <c r="C834" s="30">
        <f t="shared" si="18"/>
        <v>33</v>
      </c>
      <c r="D834" s="30">
        <f>COUNTIF('Grade 5 Girls'!G:G, 'Individual Points Summary'!A834)</f>
        <v>3</v>
      </c>
    </row>
    <row r="835" spans="1:4" ht="15" hidden="1" x14ac:dyDescent="0.25">
      <c r="A835" s="84" t="s">
        <v>2711</v>
      </c>
      <c r="B835" s="16">
        <f>SUMIF('Grade 5 Girls'!G:G, 'Individual Points Summary'!A835, 'Grade 5 Girls'!F:F)</f>
        <v>159</v>
      </c>
      <c r="C835" s="30">
        <f t="shared" si="18"/>
        <v>34</v>
      </c>
      <c r="D835" s="30">
        <f>COUNTIF('Grade 5 Girls'!G:G, 'Individual Points Summary'!A835)</f>
        <v>3</v>
      </c>
    </row>
    <row r="836" spans="1:4" ht="15" hidden="1" x14ac:dyDescent="0.25">
      <c r="A836" s="84" t="s">
        <v>2794</v>
      </c>
      <c r="B836" s="16">
        <f>SUMIF('Grade 5 Girls'!G:G, 'Individual Points Summary'!A836, 'Grade 5 Girls'!F:F)</f>
        <v>161</v>
      </c>
      <c r="C836" s="30">
        <f t="shared" si="18"/>
        <v>35</v>
      </c>
      <c r="D836" s="30">
        <f>COUNTIF('Grade 5 Girls'!G:G, 'Individual Points Summary'!A836)</f>
        <v>3</v>
      </c>
    </row>
    <row r="837" spans="1:4" ht="15" hidden="1" x14ac:dyDescent="0.25">
      <c r="A837" s="84" t="s">
        <v>2903</v>
      </c>
      <c r="B837" s="16">
        <f>SUMIF('Grade 5 Girls'!G:G, 'Individual Points Summary'!A837, 'Grade 5 Girls'!F:F)</f>
        <v>171</v>
      </c>
      <c r="C837" s="30">
        <f t="shared" si="18"/>
        <v>36</v>
      </c>
      <c r="D837" s="30">
        <f>COUNTIF('Grade 5 Girls'!G:G, 'Individual Points Summary'!A837)</f>
        <v>3</v>
      </c>
    </row>
    <row r="838" spans="1:4" ht="15" hidden="1" x14ac:dyDescent="0.25">
      <c r="A838" s="84" t="s">
        <v>2722</v>
      </c>
      <c r="B838" s="16">
        <f>SUMIF('Grade 5 Girls'!G:G, 'Individual Points Summary'!A838, 'Grade 5 Girls'!F:F)</f>
        <v>177</v>
      </c>
      <c r="C838" s="30">
        <f t="shared" si="18"/>
        <v>37</v>
      </c>
      <c r="D838" s="30">
        <f>COUNTIF('Grade 5 Girls'!G:G, 'Individual Points Summary'!A838)</f>
        <v>3</v>
      </c>
    </row>
    <row r="839" spans="1:4" ht="15" hidden="1" x14ac:dyDescent="0.25">
      <c r="A839" s="84" t="s">
        <v>2801</v>
      </c>
      <c r="B839" s="16">
        <f>SUMIF('Grade 5 Girls'!G:G, 'Individual Points Summary'!A839, 'Grade 5 Girls'!F:F)</f>
        <v>183</v>
      </c>
      <c r="C839" s="30">
        <f t="shared" si="18"/>
        <v>39</v>
      </c>
      <c r="D839" s="30">
        <f>COUNTIF('Grade 5 Girls'!G:G, 'Individual Points Summary'!A839)</f>
        <v>3</v>
      </c>
    </row>
    <row r="840" spans="1:4" ht="15" hidden="1" x14ac:dyDescent="0.25">
      <c r="A840" s="84" t="s">
        <v>2667</v>
      </c>
      <c r="B840" s="16">
        <f>SUMIF('Grade 5 Girls'!G:G, 'Individual Points Summary'!A840, 'Grade 5 Girls'!F:F)</f>
        <v>200</v>
      </c>
      <c r="C840" s="30">
        <f t="shared" si="18"/>
        <v>40</v>
      </c>
      <c r="D840" s="30">
        <f>COUNTIF('Grade 5 Girls'!G:G, 'Individual Points Summary'!A840)</f>
        <v>3</v>
      </c>
    </row>
    <row r="841" spans="1:4" ht="15" hidden="1" x14ac:dyDescent="0.25">
      <c r="A841" s="84" t="s">
        <v>2749</v>
      </c>
      <c r="B841" s="16">
        <f>SUMIF('Grade 5 Girls'!G:G, 'Individual Points Summary'!A841, 'Grade 5 Girls'!F:F)</f>
        <v>220</v>
      </c>
      <c r="C841" s="30">
        <f t="shared" si="18"/>
        <v>41</v>
      </c>
      <c r="D841" s="30">
        <f>COUNTIF('Grade 5 Girls'!G:G, 'Individual Points Summary'!A841)</f>
        <v>3</v>
      </c>
    </row>
    <row r="842" spans="1:4" ht="15" hidden="1" x14ac:dyDescent="0.25">
      <c r="A842" s="84" t="s">
        <v>2699</v>
      </c>
      <c r="B842" s="16">
        <f>SUMIF('Grade 5 Girls'!G:G, 'Individual Points Summary'!A842, 'Grade 5 Girls'!F:F)</f>
        <v>224</v>
      </c>
      <c r="C842" s="30">
        <f t="shared" si="18"/>
        <v>42</v>
      </c>
      <c r="D842" s="30">
        <f>COUNTIF('Grade 5 Girls'!G:G, 'Individual Points Summary'!A842)</f>
        <v>3</v>
      </c>
    </row>
    <row r="843" spans="1:4" ht="15" hidden="1" x14ac:dyDescent="0.25">
      <c r="A843" s="84" t="s">
        <v>2808</v>
      </c>
      <c r="B843" s="16">
        <f>SUMIF('Grade 5 Girls'!G:G, 'Individual Points Summary'!A843, 'Grade 5 Girls'!F:F)</f>
        <v>235</v>
      </c>
      <c r="C843" s="30">
        <f t="shared" si="18"/>
        <v>43</v>
      </c>
      <c r="D843" s="30">
        <f>COUNTIF('Grade 5 Girls'!G:G, 'Individual Points Summary'!A843)</f>
        <v>3</v>
      </c>
    </row>
    <row r="844" spans="1:4" ht="15" hidden="1" x14ac:dyDescent="0.25">
      <c r="A844" s="84" t="s">
        <v>2713</v>
      </c>
      <c r="B844" s="16">
        <f>SUMIF('Grade 5 Girls'!G:G, 'Individual Points Summary'!A844, 'Grade 5 Girls'!F:F)</f>
        <v>239</v>
      </c>
      <c r="C844" s="30">
        <f t="shared" si="18"/>
        <v>44</v>
      </c>
      <c r="D844" s="30">
        <f>COUNTIF('Grade 5 Girls'!G:G, 'Individual Points Summary'!A844)</f>
        <v>3</v>
      </c>
    </row>
    <row r="845" spans="1:4" ht="15" hidden="1" x14ac:dyDescent="0.25">
      <c r="A845" s="84" t="s">
        <v>2831</v>
      </c>
      <c r="B845" s="16">
        <f>SUMIF('Grade 5 Girls'!G:G, 'Individual Points Summary'!A845, 'Grade 5 Girls'!F:F)</f>
        <v>245</v>
      </c>
      <c r="C845" s="30">
        <f t="shared" si="18"/>
        <v>45</v>
      </c>
      <c r="D845" s="30">
        <f>COUNTIF('Grade 5 Girls'!G:G, 'Individual Points Summary'!A845)</f>
        <v>3</v>
      </c>
    </row>
    <row r="846" spans="1:4" ht="15" hidden="1" x14ac:dyDescent="0.25">
      <c r="A846" s="84" t="s">
        <v>2836</v>
      </c>
      <c r="B846" s="16">
        <f>SUMIF('Grade 5 Girls'!G:G, 'Individual Points Summary'!A846, 'Grade 5 Girls'!F:F)</f>
        <v>248</v>
      </c>
      <c r="C846" s="30">
        <f t="shared" si="18"/>
        <v>46</v>
      </c>
      <c r="D846" s="30">
        <f>COUNTIF('Grade 5 Girls'!G:G, 'Individual Points Summary'!A846)</f>
        <v>3</v>
      </c>
    </row>
    <row r="847" spans="1:4" ht="15" hidden="1" x14ac:dyDescent="0.25">
      <c r="A847" s="84" t="s">
        <v>2707</v>
      </c>
      <c r="B847" s="16">
        <f>SUMIF('Grade 5 Girls'!G:G, 'Individual Points Summary'!A847, 'Grade 5 Girls'!F:F)</f>
        <v>250</v>
      </c>
      <c r="C847" s="30">
        <f t="shared" si="18"/>
        <v>47</v>
      </c>
      <c r="D847" s="30">
        <f>COUNTIF('Grade 5 Girls'!G:G, 'Individual Points Summary'!A847)</f>
        <v>3</v>
      </c>
    </row>
    <row r="848" spans="1:4" ht="15" hidden="1" x14ac:dyDescent="0.25">
      <c r="A848" s="84" t="s">
        <v>2792</v>
      </c>
      <c r="B848" s="16">
        <f>SUMIF('Grade 5 Girls'!G:G, 'Individual Points Summary'!A848, 'Grade 5 Girls'!F:F)</f>
        <v>251</v>
      </c>
      <c r="C848" s="30">
        <f t="shared" si="18"/>
        <v>48</v>
      </c>
      <c r="D848" s="30">
        <f>COUNTIF('Grade 5 Girls'!G:G, 'Individual Points Summary'!A848)</f>
        <v>3</v>
      </c>
    </row>
    <row r="849" spans="1:4" ht="15" hidden="1" x14ac:dyDescent="0.25">
      <c r="A849" s="84" t="s">
        <v>2830</v>
      </c>
      <c r="B849" s="16">
        <f>SUMIF('Grade 5 Girls'!G:G, 'Individual Points Summary'!A849, 'Grade 5 Girls'!F:F)</f>
        <v>257</v>
      </c>
      <c r="C849" s="30">
        <f t="shared" si="18"/>
        <v>49</v>
      </c>
      <c r="D849" s="30">
        <f>COUNTIF('Grade 5 Girls'!G:G, 'Individual Points Summary'!A849)</f>
        <v>3</v>
      </c>
    </row>
    <row r="850" spans="1:4" ht="15" hidden="1" x14ac:dyDescent="0.25">
      <c r="A850" s="84" t="s">
        <v>2771</v>
      </c>
      <c r="B850" s="16">
        <f>SUMIF('Grade 5 Girls'!G:G, 'Individual Points Summary'!A850, 'Grade 5 Girls'!F:F)</f>
        <v>263</v>
      </c>
      <c r="C850" s="30">
        <f t="shared" si="18"/>
        <v>50</v>
      </c>
      <c r="D850" s="30">
        <f>COUNTIF('Grade 5 Girls'!G:G, 'Individual Points Summary'!A850)</f>
        <v>3</v>
      </c>
    </row>
    <row r="851" spans="1:4" ht="15" hidden="1" x14ac:dyDescent="0.25">
      <c r="A851" s="84" t="s">
        <v>2817</v>
      </c>
      <c r="B851" s="16">
        <f>SUMIF('Grade 5 Girls'!G:G, 'Individual Points Summary'!A851, 'Grade 5 Girls'!F:F)</f>
        <v>275</v>
      </c>
      <c r="C851" s="30">
        <f t="shared" si="18"/>
        <v>51</v>
      </c>
      <c r="D851" s="30">
        <f>COUNTIF('Grade 5 Girls'!G:G, 'Individual Points Summary'!A851)</f>
        <v>3</v>
      </c>
    </row>
    <row r="852" spans="1:4" ht="15" hidden="1" x14ac:dyDescent="0.25">
      <c r="A852" s="84" t="s">
        <v>2897</v>
      </c>
      <c r="B852" s="16">
        <f>SUMIF('Grade 5 Girls'!G:G, 'Individual Points Summary'!A852, 'Grade 5 Girls'!F:F)</f>
        <v>278</v>
      </c>
      <c r="C852" s="30">
        <f t="shared" si="18"/>
        <v>52</v>
      </c>
      <c r="D852" s="30">
        <f>COUNTIF('Grade 5 Girls'!G:G, 'Individual Points Summary'!A852)</f>
        <v>3</v>
      </c>
    </row>
    <row r="853" spans="1:4" ht="15" hidden="1" x14ac:dyDescent="0.25">
      <c r="A853" s="84" t="s">
        <v>2759</v>
      </c>
      <c r="B853" s="16">
        <f>SUMIF('Grade 5 Girls'!G:G, 'Individual Points Summary'!A853, 'Grade 5 Girls'!F:F)</f>
        <v>281</v>
      </c>
      <c r="C853" s="30">
        <f t="shared" si="18"/>
        <v>53</v>
      </c>
      <c r="D853" s="30">
        <f>COUNTIF('Grade 5 Girls'!G:G, 'Individual Points Summary'!A853)</f>
        <v>3</v>
      </c>
    </row>
    <row r="854" spans="1:4" ht="15" hidden="1" x14ac:dyDescent="0.25">
      <c r="A854" s="84" t="s">
        <v>2852</v>
      </c>
      <c r="B854" s="16">
        <f>SUMIF('Grade 5 Girls'!G:G, 'Individual Points Summary'!A854, 'Grade 5 Girls'!F:F)</f>
        <v>179</v>
      </c>
      <c r="C854" s="30" t="str">
        <f t="shared" si="18"/>
        <v/>
      </c>
      <c r="D854" s="30">
        <f>COUNTIF('Grade 5 Girls'!G:G, 'Individual Points Summary'!A854)</f>
        <v>1</v>
      </c>
    </row>
    <row r="855" spans="1:4" ht="15" hidden="1" x14ac:dyDescent="0.25">
      <c r="A855" s="84" t="s">
        <v>2862</v>
      </c>
      <c r="B855" s="16">
        <f>SUMIF('Grade 5 Girls'!G:G, 'Individual Points Summary'!A855, 'Grade 5 Girls'!F:F)</f>
        <v>281</v>
      </c>
      <c r="C855" s="30">
        <f t="shared" si="18"/>
        <v>53</v>
      </c>
      <c r="D855" s="30">
        <f>COUNTIF('Grade 5 Girls'!G:G, 'Individual Points Summary'!A855)</f>
        <v>3</v>
      </c>
    </row>
    <row r="856" spans="1:4" ht="15" hidden="1" x14ac:dyDescent="0.25">
      <c r="A856" s="84" t="s">
        <v>2829</v>
      </c>
      <c r="B856" s="16">
        <f>SUMIF('Grade 5 Girls'!G:G, 'Individual Points Summary'!A856, 'Grade 5 Girls'!F:F)</f>
        <v>291</v>
      </c>
      <c r="C856" s="30">
        <f t="shared" si="18"/>
        <v>55</v>
      </c>
      <c r="D856" s="30">
        <f>COUNTIF('Grade 5 Girls'!G:G, 'Individual Points Summary'!A856)</f>
        <v>3</v>
      </c>
    </row>
    <row r="857" spans="1:4" ht="15" hidden="1" x14ac:dyDescent="0.25">
      <c r="A857" s="84" t="s">
        <v>2869</v>
      </c>
      <c r="B857" s="16">
        <f>SUMIF('Grade 5 Girls'!G:G, 'Individual Points Summary'!A857, 'Grade 5 Girls'!F:F)</f>
        <v>299</v>
      </c>
      <c r="C857" s="30">
        <f t="shared" si="18"/>
        <v>56</v>
      </c>
      <c r="D857" s="30">
        <f>COUNTIF('Grade 5 Girls'!G:G, 'Individual Points Summary'!A857)</f>
        <v>3</v>
      </c>
    </row>
    <row r="858" spans="1:4" ht="15" hidden="1" x14ac:dyDescent="0.25">
      <c r="A858" s="84" t="s">
        <v>2723</v>
      </c>
      <c r="B858" s="16">
        <f>SUMIF('Grade 5 Girls'!G:G, 'Individual Points Summary'!A858, 'Grade 5 Girls'!F:F)</f>
        <v>311</v>
      </c>
      <c r="C858" s="30">
        <f t="shared" si="18"/>
        <v>57</v>
      </c>
      <c r="D858" s="30">
        <f>COUNTIF('Grade 5 Girls'!G:G, 'Individual Points Summary'!A858)</f>
        <v>3</v>
      </c>
    </row>
    <row r="859" spans="1:4" ht="15" hidden="1" x14ac:dyDescent="0.25">
      <c r="A859" s="84" t="s">
        <v>2908</v>
      </c>
      <c r="B859" s="16">
        <f>SUMIF('Grade 5 Girls'!G:G, 'Individual Points Summary'!A859, 'Grade 5 Girls'!F:F)</f>
        <v>312</v>
      </c>
      <c r="C859" s="30">
        <f t="shared" si="18"/>
        <v>58</v>
      </c>
      <c r="D859" s="30">
        <f>COUNTIF('Grade 5 Girls'!G:G, 'Individual Points Summary'!A859)</f>
        <v>3</v>
      </c>
    </row>
    <row r="860" spans="1:4" ht="15" hidden="1" x14ac:dyDescent="0.25">
      <c r="A860" s="84" t="s">
        <v>2736</v>
      </c>
      <c r="B860" s="16">
        <f>SUMIF('Grade 5 Girls'!G:G, 'Individual Points Summary'!A860, 'Grade 5 Girls'!F:F)</f>
        <v>321</v>
      </c>
      <c r="C860" s="30">
        <f t="shared" si="18"/>
        <v>59</v>
      </c>
      <c r="D860" s="30">
        <f>COUNTIF('Grade 5 Girls'!G:G, 'Individual Points Summary'!A860)</f>
        <v>3</v>
      </c>
    </row>
    <row r="861" spans="1:4" ht="15" hidden="1" x14ac:dyDescent="0.25">
      <c r="A861" s="84" t="s">
        <v>2835</v>
      </c>
      <c r="B861" s="16">
        <f>SUMIF('Grade 5 Girls'!G:G, 'Individual Points Summary'!A861, 'Grade 5 Girls'!F:F)</f>
        <v>324</v>
      </c>
      <c r="C861" s="30">
        <f t="shared" si="18"/>
        <v>60</v>
      </c>
      <c r="D861" s="30">
        <f>COUNTIF('Grade 5 Girls'!G:G, 'Individual Points Summary'!A861)</f>
        <v>3</v>
      </c>
    </row>
    <row r="862" spans="1:4" ht="15" hidden="1" x14ac:dyDescent="0.25">
      <c r="A862" s="84" t="s">
        <v>2841</v>
      </c>
      <c r="B862" s="16">
        <f>SUMIF('Grade 5 Girls'!G:G, 'Individual Points Summary'!A862, 'Grade 5 Girls'!F:F)</f>
        <v>325</v>
      </c>
      <c r="C862" s="30">
        <f t="shared" si="18"/>
        <v>61</v>
      </c>
      <c r="D862" s="30">
        <f>COUNTIF('Grade 5 Girls'!G:G, 'Individual Points Summary'!A862)</f>
        <v>3</v>
      </c>
    </row>
    <row r="863" spans="1:4" ht="15" hidden="1" x14ac:dyDescent="0.25">
      <c r="A863" s="84" t="s">
        <v>2870</v>
      </c>
      <c r="B863" s="16">
        <f>SUMIF('Grade 5 Girls'!G:G, 'Individual Points Summary'!A863, 'Grade 5 Girls'!F:F)</f>
        <v>336</v>
      </c>
      <c r="C863" s="30">
        <f t="shared" si="18"/>
        <v>62</v>
      </c>
      <c r="D863" s="30">
        <f>COUNTIF('Grade 5 Girls'!G:G, 'Individual Points Summary'!A863)</f>
        <v>3</v>
      </c>
    </row>
    <row r="864" spans="1:4" ht="15" hidden="1" x14ac:dyDescent="0.25">
      <c r="A864" s="84" t="s">
        <v>2691</v>
      </c>
      <c r="B864" s="16">
        <f>SUMIF('Grade 5 Girls'!G:G, 'Individual Points Summary'!A864, 'Grade 5 Girls'!F:F)</f>
        <v>343</v>
      </c>
      <c r="C864" s="30">
        <f t="shared" si="18"/>
        <v>63</v>
      </c>
      <c r="D864" s="30">
        <f>COUNTIF('Grade 5 Girls'!G:G, 'Individual Points Summary'!A864)</f>
        <v>3</v>
      </c>
    </row>
    <row r="865" spans="1:4" ht="15" hidden="1" x14ac:dyDescent="0.25">
      <c r="A865" s="84" t="s">
        <v>2807</v>
      </c>
      <c r="B865" s="16">
        <f>SUMIF('Grade 5 Girls'!G:G, 'Individual Points Summary'!A865, 'Grade 5 Girls'!F:F)</f>
        <v>343</v>
      </c>
      <c r="C865" s="30">
        <f t="shared" si="18"/>
        <v>63</v>
      </c>
      <c r="D865" s="30">
        <f>COUNTIF('Grade 5 Girls'!G:G, 'Individual Points Summary'!A865)</f>
        <v>3</v>
      </c>
    </row>
    <row r="866" spans="1:4" ht="15" hidden="1" x14ac:dyDescent="0.25">
      <c r="A866" s="84" t="s">
        <v>2788</v>
      </c>
      <c r="B866" s="16">
        <f>SUMIF('Grade 5 Girls'!G:G, 'Individual Points Summary'!A866, 'Grade 5 Girls'!F:F)</f>
        <v>359</v>
      </c>
      <c r="C866" s="30">
        <f t="shared" si="18"/>
        <v>65</v>
      </c>
      <c r="D866" s="30">
        <f>COUNTIF('Grade 5 Girls'!G:G, 'Individual Points Summary'!A866)</f>
        <v>3</v>
      </c>
    </row>
    <row r="867" spans="1:4" ht="15" hidden="1" x14ac:dyDescent="0.25">
      <c r="A867" s="84" t="s">
        <v>2809</v>
      </c>
      <c r="B867" s="16">
        <f>SUMIF('Grade 5 Girls'!G:G, 'Individual Points Summary'!A867, 'Grade 5 Girls'!F:F)</f>
        <v>362</v>
      </c>
      <c r="C867" s="30">
        <f t="shared" ref="C867:C930" si="19">IF(D867 =E$2, RANK(B867, B$802:B$879, 1), "")</f>
        <v>66</v>
      </c>
      <c r="D867" s="30">
        <f>COUNTIF('Grade 5 Girls'!G:G, 'Individual Points Summary'!A867)</f>
        <v>3</v>
      </c>
    </row>
    <row r="868" spans="1:4" ht="15" hidden="1" x14ac:dyDescent="0.25">
      <c r="A868" s="84" t="s">
        <v>2905</v>
      </c>
      <c r="B868" s="16">
        <f>SUMIF('Grade 5 Girls'!G:G, 'Individual Points Summary'!A868, 'Grade 5 Girls'!F:F)</f>
        <v>363</v>
      </c>
      <c r="C868" s="30">
        <f t="shared" si="19"/>
        <v>67</v>
      </c>
      <c r="D868" s="30">
        <f>COUNTIF('Grade 5 Girls'!G:G, 'Individual Points Summary'!A868)</f>
        <v>3</v>
      </c>
    </row>
    <row r="869" spans="1:4" ht="15" hidden="1" x14ac:dyDescent="0.25">
      <c r="A869" s="84" t="s">
        <v>2706</v>
      </c>
      <c r="B869" s="16">
        <f>SUMIF('Grade 5 Girls'!G:G, 'Individual Points Summary'!A869, 'Grade 5 Girls'!F:F)</f>
        <v>364</v>
      </c>
      <c r="C869" s="30">
        <f t="shared" si="19"/>
        <v>68</v>
      </c>
      <c r="D869" s="30">
        <f>COUNTIF('Grade 5 Girls'!G:G, 'Individual Points Summary'!A869)</f>
        <v>3</v>
      </c>
    </row>
    <row r="870" spans="1:4" ht="15" hidden="1" x14ac:dyDescent="0.25">
      <c r="A870" s="84" t="s">
        <v>2772</v>
      </c>
      <c r="B870" s="16">
        <f>SUMIF('Grade 5 Girls'!G:G, 'Individual Points Summary'!A870, 'Grade 5 Girls'!F:F)</f>
        <v>379</v>
      </c>
      <c r="C870" s="30">
        <f t="shared" si="19"/>
        <v>69</v>
      </c>
      <c r="D870" s="30">
        <f>COUNTIF('Grade 5 Girls'!G:G, 'Individual Points Summary'!A870)</f>
        <v>3</v>
      </c>
    </row>
    <row r="871" spans="1:4" ht="15" hidden="1" x14ac:dyDescent="0.25">
      <c r="A871" s="84" t="s">
        <v>2833</v>
      </c>
      <c r="B871" s="16">
        <f>SUMIF('Grade 5 Girls'!G:G, 'Individual Points Summary'!A871, 'Grade 5 Girls'!F:F)</f>
        <v>380</v>
      </c>
      <c r="C871" s="30">
        <f t="shared" si="19"/>
        <v>70</v>
      </c>
      <c r="D871" s="30">
        <f>COUNTIF('Grade 5 Girls'!G:G, 'Individual Points Summary'!A871)</f>
        <v>3</v>
      </c>
    </row>
    <row r="872" spans="1:4" ht="15" hidden="1" x14ac:dyDescent="0.25">
      <c r="A872" s="84" t="s">
        <v>2853</v>
      </c>
      <c r="B872" s="16">
        <f>SUMIF('Grade 5 Girls'!G:G, 'Individual Points Summary'!A872, 'Grade 5 Girls'!F:F)</f>
        <v>385</v>
      </c>
      <c r="C872" s="30">
        <f t="shared" si="19"/>
        <v>71</v>
      </c>
      <c r="D872" s="30">
        <f>COUNTIF('Grade 5 Girls'!G:G, 'Individual Points Summary'!A872)</f>
        <v>3</v>
      </c>
    </row>
    <row r="873" spans="1:4" ht="15" hidden="1" x14ac:dyDescent="0.25">
      <c r="A873" s="84" t="s">
        <v>2880</v>
      </c>
      <c r="B873" s="16">
        <f>SUMIF('Grade 5 Girls'!G:G, 'Individual Points Summary'!A873, 'Grade 5 Girls'!F:F)</f>
        <v>389</v>
      </c>
      <c r="C873" s="30">
        <f t="shared" si="19"/>
        <v>72</v>
      </c>
      <c r="D873" s="30">
        <f>COUNTIF('Grade 5 Girls'!G:G, 'Individual Points Summary'!A873)</f>
        <v>3</v>
      </c>
    </row>
    <row r="874" spans="1:4" ht="15" hidden="1" x14ac:dyDescent="0.25">
      <c r="A874" s="84" t="s">
        <v>2676</v>
      </c>
      <c r="B874" s="16">
        <f>SUMIF('Grade 5 Girls'!G:G, 'Individual Points Summary'!A874, 'Grade 5 Girls'!F:F)</f>
        <v>400</v>
      </c>
      <c r="C874" s="30">
        <f t="shared" si="19"/>
        <v>73</v>
      </c>
      <c r="D874" s="30">
        <f>COUNTIF('Grade 5 Girls'!G:G, 'Individual Points Summary'!A874)</f>
        <v>3</v>
      </c>
    </row>
    <row r="875" spans="1:4" ht="15" hidden="1" x14ac:dyDescent="0.25">
      <c r="A875" s="84" t="s">
        <v>2688</v>
      </c>
      <c r="B875" s="16">
        <f>SUMIF('Grade 5 Girls'!G:G, 'Individual Points Summary'!A875, 'Grade 5 Girls'!F:F)</f>
        <v>403</v>
      </c>
      <c r="C875" s="30">
        <f t="shared" si="19"/>
        <v>74</v>
      </c>
      <c r="D875" s="30">
        <f>COUNTIF('Grade 5 Girls'!G:G, 'Individual Points Summary'!A875)</f>
        <v>3</v>
      </c>
    </row>
    <row r="876" spans="1:4" ht="15" hidden="1" x14ac:dyDescent="0.25">
      <c r="A876" s="84" t="s">
        <v>2720</v>
      </c>
      <c r="B876" s="16">
        <f>SUMIF('Grade 5 Girls'!G:G, 'Individual Points Summary'!A876, 'Grade 5 Girls'!F:F)</f>
        <v>411</v>
      </c>
      <c r="C876" s="30">
        <f t="shared" si="19"/>
        <v>75</v>
      </c>
      <c r="D876" s="30">
        <f>COUNTIF('Grade 5 Girls'!G:G, 'Individual Points Summary'!A876)</f>
        <v>3</v>
      </c>
    </row>
    <row r="877" spans="1:4" ht="15" hidden="1" x14ac:dyDescent="0.25">
      <c r="A877" s="84" t="s">
        <v>2850</v>
      </c>
      <c r="B877" s="16">
        <f>SUMIF('Grade 5 Girls'!G:G, 'Individual Points Summary'!A877, 'Grade 5 Girls'!F:F)</f>
        <v>411</v>
      </c>
      <c r="C877" s="30">
        <f t="shared" si="19"/>
        <v>75</v>
      </c>
      <c r="D877" s="30">
        <f>COUNTIF('Grade 5 Girls'!G:G, 'Individual Points Summary'!A877)</f>
        <v>3</v>
      </c>
    </row>
    <row r="878" spans="1:4" ht="15" hidden="1" x14ac:dyDescent="0.25">
      <c r="A878" s="84" t="s">
        <v>2743</v>
      </c>
      <c r="B878" s="16">
        <f>SUMIF('Grade 5 Girls'!G:G, 'Individual Points Summary'!A878, 'Grade 5 Girls'!F:F)</f>
        <v>427</v>
      </c>
      <c r="C878" s="30">
        <f t="shared" si="19"/>
        <v>77</v>
      </c>
      <c r="D878" s="30">
        <f>COUNTIF('Grade 5 Girls'!G:G, 'Individual Points Summary'!A878)</f>
        <v>3</v>
      </c>
    </row>
    <row r="879" spans="1:4" ht="15" hidden="1" x14ac:dyDescent="0.25">
      <c r="A879" s="84" t="s">
        <v>2671</v>
      </c>
      <c r="B879" s="16">
        <f>SUMIF('Grade 5 Girls'!G:G, 'Individual Points Summary'!A879, 'Grade 5 Girls'!F:F)</f>
        <v>450</v>
      </c>
      <c r="C879" s="30">
        <f t="shared" si="19"/>
        <v>78</v>
      </c>
      <c r="D879" s="30">
        <f>COUNTIF('Grade 5 Girls'!G:G, 'Individual Points Summary'!A879)</f>
        <v>3</v>
      </c>
    </row>
    <row r="880" spans="1:4" ht="15" hidden="1" x14ac:dyDescent="0.25">
      <c r="A880" s="84" t="s">
        <v>2789</v>
      </c>
      <c r="B880" s="16">
        <f>SUMIF('Grade 5 Girls'!G:G, 'Individual Points Summary'!A880, 'Grade 5 Girls'!F:F)</f>
        <v>3</v>
      </c>
      <c r="C880" s="30" t="str">
        <f t="shared" si="19"/>
        <v/>
      </c>
      <c r="D880" s="30">
        <f>COUNTIF('Grade 5 Girls'!G:G, 'Individual Points Summary'!A880)</f>
        <v>2</v>
      </c>
    </row>
    <row r="881" spans="1:4" ht="15" hidden="1" x14ac:dyDescent="0.25">
      <c r="A881" s="84" t="s">
        <v>2764</v>
      </c>
      <c r="B881" s="16">
        <f>SUMIF('Grade 5 Girls'!G:G, 'Individual Points Summary'!A881, 'Grade 5 Girls'!F:F)</f>
        <v>9</v>
      </c>
      <c r="C881" s="30" t="str">
        <f t="shared" si="19"/>
        <v/>
      </c>
      <c r="D881" s="30">
        <f>COUNTIF('Grade 5 Girls'!G:G, 'Individual Points Summary'!A881)</f>
        <v>2</v>
      </c>
    </row>
    <row r="882" spans="1:4" ht="15" hidden="1" x14ac:dyDescent="0.25">
      <c r="A882" s="84" t="s">
        <v>2782</v>
      </c>
      <c r="B882" s="16">
        <f>SUMIF('Grade 5 Girls'!G:G, 'Individual Points Summary'!A882, 'Grade 5 Girls'!F:F)</f>
        <v>19</v>
      </c>
      <c r="C882" s="30" t="str">
        <f t="shared" si="19"/>
        <v/>
      </c>
      <c r="D882" s="30">
        <f>COUNTIF('Grade 5 Girls'!G:G, 'Individual Points Summary'!A882)</f>
        <v>2</v>
      </c>
    </row>
    <row r="883" spans="1:4" ht="15" hidden="1" x14ac:dyDescent="0.25">
      <c r="A883" s="84" t="s">
        <v>76</v>
      </c>
      <c r="B883" s="16">
        <f>SUMIF('Grade 5 Girls'!G:G, 'Individual Points Summary'!A883, 'Grade 5 Girls'!F:F)</f>
        <v>24</v>
      </c>
      <c r="C883" s="30" t="str">
        <f t="shared" si="19"/>
        <v/>
      </c>
      <c r="D883" s="30">
        <f>COUNTIF('Grade 5 Girls'!G:G, 'Individual Points Summary'!A883)</f>
        <v>2</v>
      </c>
    </row>
    <row r="884" spans="1:4" ht="15" hidden="1" x14ac:dyDescent="0.25">
      <c r="A884" s="84" t="s">
        <v>2778</v>
      </c>
      <c r="B884" s="16">
        <f>SUMIF('Grade 5 Girls'!G:G, 'Individual Points Summary'!A884, 'Grade 5 Girls'!F:F)</f>
        <v>27</v>
      </c>
      <c r="C884" s="30" t="str">
        <f t="shared" si="19"/>
        <v/>
      </c>
      <c r="D884" s="30">
        <f>COUNTIF('Grade 5 Girls'!G:G, 'Individual Points Summary'!A884)</f>
        <v>2</v>
      </c>
    </row>
    <row r="885" spans="1:4" ht="15" hidden="1" x14ac:dyDescent="0.25">
      <c r="A885" s="84" t="s">
        <v>2775</v>
      </c>
      <c r="B885" s="16">
        <f>SUMIF('Grade 5 Girls'!G:G, 'Individual Points Summary'!A885, 'Grade 5 Girls'!F:F)</f>
        <v>29</v>
      </c>
      <c r="C885" s="30" t="str">
        <f t="shared" si="19"/>
        <v/>
      </c>
      <c r="D885" s="30">
        <f>COUNTIF('Grade 5 Girls'!G:G, 'Individual Points Summary'!A885)</f>
        <v>2</v>
      </c>
    </row>
    <row r="886" spans="1:4" ht="15" hidden="1" x14ac:dyDescent="0.25">
      <c r="A886" s="84" t="s">
        <v>2797</v>
      </c>
      <c r="B886" s="16">
        <f>SUMIF('Grade 5 Girls'!G:G, 'Individual Points Summary'!A886, 'Grade 5 Girls'!F:F)</f>
        <v>30</v>
      </c>
      <c r="C886" s="30" t="str">
        <f t="shared" si="19"/>
        <v/>
      </c>
      <c r="D886" s="30">
        <f>COUNTIF('Grade 5 Girls'!G:G, 'Individual Points Summary'!A886)</f>
        <v>2</v>
      </c>
    </row>
    <row r="887" spans="1:4" ht="15" hidden="1" x14ac:dyDescent="0.25">
      <c r="A887" s="84" t="s">
        <v>2750</v>
      </c>
      <c r="B887" s="16">
        <f>SUMIF('Grade 5 Girls'!G:G, 'Individual Points Summary'!A887, 'Grade 5 Girls'!F:F)</f>
        <v>45</v>
      </c>
      <c r="C887" s="30" t="str">
        <f t="shared" si="19"/>
        <v/>
      </c>
      <c r="D887" s="30">
        <f>COUNTIF('Grade 5 Girls'!G:G, 'Individual Points Summary'!A887)</f>
        <v>2</v>
      </c>
    </row>
    <row r="888" spans="1:4" ht="15" hidden="1" x14ac:dyDescent="0.25">
      <c r="A888" s="84" t="s">
        <v>2813</v>
      </c>
      <c r="B888" s="16">
        <f>SUMIF('Grade 5 Girls'!G:G, 'Individual Points Summary'!A888, 'Grade 5 Girls'!F:F)</f>
        <v>53</v>
      </c>
      <c r="C888" s="30" t="str">
        <f t="shared" si="19"/>
        <v/>
      </c>
      <c r="D888" s="30">
        <f>COUNTIF('Grade 5 Girls'!G:G, 'Individual Points Summary'!A888)</f>
        <v>2</v>
      </c>
    </row>
    <row r="889" spans="1:4" ht="15" hidden="1" x14ac:dyDescent="0.25">
      <c r="A889" s="84" t="s">
        <v>79</v>
      </c>
      <c r="B889" s="16">
        <f>SUMIF('Grade 5 Girls'!G:G, 'Individual Points Summary'!A889, 'Grade 5 Girls'!F:F)</f>
        <v>53</v>
      </c>
      <c r="C889" s="30" t="str">
        <f t="shared" si="19"/>
        <v/>
      </c>
      <c r="D889" s="30">
        <f>COUNTIF('Grade 5 Girls'!G:G, 'Individual Points Summary'!A889)</f>
        <v>2</v>
      </c>
    </row>
    <row r="890" spans="1:4" ht="15" hidden="1" x14ac:dyDescent="0.25">
      <c r="A890" s="84" t="s">
        <v>2780</v>
      </c>
      <c r="B890" s="16">
        <f>SUMIF('Grade 5 Girls'!G:G, 'Individual Points Summary'!A890, 'Grade 5 Girls'!F:F)</f>
        <v>62</v>
      </c>
      <c r="C890" s="30" t="str">
        <f t="shared" si="19"/>
        <v/>
      </c>
      <c r="D890" s="30">
        <f>COUNTIF('Grade 5 Girls'!G:G, 'Individual Points Summary'!A890)</f>
        <v>2</v>
      </c>
    </row>
    <row r="891" spans="1:4" ht="15" hidden="1" x14ac:dyDescent="0.25">
      <c r="A891" s="84" t="s">
        <v>2816</v>
      </c>
      <c r="B891" s="16">
        <f>SUMIF('Grade 5 Girls'!G:G, 'Individual Points Summary'!A891, 'Grade 5 Girls'!F:F)</f>
        <v>67</v>
      </c>
      <c r="C891" s="30" t="str">
        <f t="shared" si="19"/>
        <v/>
      </c>
      <c r="D891" s="30">
        <f>COUNTIF('Grade 5 Girls'!G:G, 'Individual Points Summary'!A891)</f>
        <v>2</v>
      </c>
    </row>
    <row r="892" spans="1:4" ht="15" hidden="1" x14ac:dyDescent="0.25">
      <c r="A892" s="84" t="s">
        <v>2857</v>
      </c>
      <c r="B892" s="16">
        <f>SUMIF('Grade 5 Girls'!G:G, 'Individual Points Summary'!A892, 'Grade 5 Girls'!F:F)</f>
        <v>73</v>
      </c>
      <c r="C892" s="30" t="str">
        <f t="shared" si="19"/>
        <v/>
      </c>
      <c r="D892" s="30">
        <f>COUNTIF('Grade 5 Girls'!G:G, 'Individual Points Summary'!A892)</f>
        <v>2</v>
      </c>
    </row>
    <row r="893" spans="1:4" ht="15" hidden="1" x14ac:dyDescent="0.25">
      <c r="A893" s="84" t="s">
        <v>2682</v>
      </c>
      <c r="B893" s="16">
        <f>SUMIF('Grade 5 Girls'!G:G, 'Individual Points Summary'!A893, 'Grade 5 Girls'!F:F)</f>
        <v>76</v>
      </c>
      <c r="C893" s="30" t="str">
        <f t="shared" si="19"/>
        <v/>
      </c>
      <c r="D893" s="30">
        <f>COUNTIF('Grade 5 Girls'!G:G, 'Individual Points Summary'!A893)</f>
        <v>2</v>
      </c>
    </row>
    <row r="894" spans="1:4" ht="15" hidden="1" x14ac:dyDescent="0.25">
      <c r="A894" s="84" t="s">
        <v>2837</v>
      </c>
      <c r="B894" s="16">
        <f>SUMIF('Grade 5 Girls'!G:G, 'Individual Points Summary'!A894, 'Grade 5 Girls'!F:F)</f>
        <v>76</v>
      </c>
      <c r="C894" s="30" t="str">
        <f t="shared" si="19"/>
        <v/>
      </c>
      <c r="D894" s="30">
        <f>COUNTIF('Grade 5 Girls'!G:G, 'Individual Points Summary'!A894)</f>
        <v>2</v>
      </c>
    </row>
    <row r="895" spans="1:4" ht="15" hidden="1" x14ac:dyDescent="0.25">
      <c r="A895" s="84" t="s">
        <v>2882</v>
      </c>
      <c r="B895" s="16">
        <f>SUMIF('Grade 5 Girls'!G:G, 'Individual Points Summary'!A895, 'Grade 5 Girls'!F:F)</f>
        <v>88</v>
      </c>
      <c r="C895" s="30" t="str">
        <f t="shared" si="19"/>
        <v/>
      </c>
      <c r="D895" s="30">
        <f>COUNTIF('Grade 5 Girls'!G:G, 'Individual Points Summary'!A895)</f>
        <v>2</v>
      </c>
    </row>
    <row r="896" spans="1:4" ht="15" hidden="1" x14ac:dyDescent="0.25">
      <c r="A896" s="84" t="s">
        <v>2739</v>
      </c>
      <c r="B896" s="16">
        <f>SUMIF('Grade 5 Girls'!G:G, 'Individual Points Summary'!A896, 'Grade 5 Girls'!F:F)</f>
        <v>93</v>
      </c>
      <c r="C896" s="30" t="str">
        <f t="shared" si="19"/>
        <v/>
      </c>
      <c r="D896" s="30">
        <f>COUNTIF('Grade 5 Girls'!G:G, 'Individual Points Summary'!A896)</f>
        <v>2</v>
      </c>
    </row>
    <row r="897" spans="1:4" ht="15" hidden="1" x14ac:dyDescent="0.25">
      <c r="A897" s="84" t="s">
        <v>2858</v>
      </c>
      <c r="B897" s="16">
        <f>SUMIF('Grade 5 Girls'!G:G, 'Individual Points Summary'!A897, 'Grade 5 Girls'!F:F)</f>
        <v>96</v>
      </c>
      <c r="C897" s="30" t="str">
        <f t="shared" si="19"/>
        <v/>
      </c>
      <c r="D897" s="30">
        <f>COUNTIF('Grade 5 Girls'!G:G, 'Individual Points Summary'!A897)</f>
        <v>2</v>
      </c>
    </row>
    <row r="898" spans="1:4" ht="15" hidden="1" x14ac:dyDescent="0.25">
      <c r="A898" s="84" t="s">
        <v>2865</v>
      </c>
      <c r="B898" s="16">
        <f>SUMIF('Grade 5 Girls'!G:G, 'Individual Points Summary'!A898, 'Grade 5 Girls'!F:F)</f>
        <v>100</v>
      </c>
      <c r="C898" s="30" t="str">
        <f t="shared" si="19"/>
        <v/>
      </c>
      <c r="D898" s="30">
        <f>COUNTIF('Grade 5 Girls'!G:G, 'Individual Points Summary'!A898)</f>
        <v>2</v>
      </c>
    </row>
    <row r="899" spans="1:4" ht="15" hidden="1" x14ac:dyDescent="0.25">
      <c r="A899" s="84" t="s">
        <v>2770</v>
      </c>
      <c r="B899" s="16">
        <f>SUMIF('Grade 5 Girls'!G:G, 'Individual Points Summary'!A899, 'Grade 5 Girls'!F:F)</f>
        <v>111</v>
      </c>
      <c r="C899" s="30" t="str">
        <f t="shared" si="19"/>
        <v/>
      </c>
      <c r="D899" s="30">
        <f>COUNTIF('Grade 5 Girls'!G:G, 'Individual Points Summary'!A899)</f>
        <v>2</v>
      </c>
    </row>
    <row r="900" spans="1:4" ht="15" hidden="1" x14ac:dyDescent="0.25">
      <c r="A900" s="84" t="s">
        <v>2844</v>
      </c>
      <c r="B900" s="16">
        <f>SUMIF('Grade 5 Girls'!G:G, 'Individual Points Summary'!A900, 'Grade 5 Girls'!F:F)</f>
        <v>111</v>
      </c>
      <c r="C900" s="30" t="str">
        <f t="shared" si="19"/>
        <v/>
      </c>
      <c r="D900" s="30">
        <f>COUNTIF('Grade 5 Girls'!G:G, 'Individual Points Summary'!A900)</f>
        <v>2</v>
      </c>
    </row>
    <row r="901" spans="1:4" ht="15" hidden="1" x14ac:dyDescent="0.25">
      <c r="A901" s="84" t="s">
        <v>2871</v>
      </c>
      <c r="B901" s="16">
        <f>SUMIF('Grade 5 Girls'!G:G, 'Individual Points Summary'!A901, 'Grade 5 Girls'!F:F)</f>
        <v>114</v>
      </c>
      <c r="C901" s="30" t="str">
        <f t="shared" si="19"/>
        <v/>
      </c>
      <c r="D901" s="30">
        <f>COUNTIF('Grade 5 Girls'!G:G, 'Individual Points Summary'!A901)</f>
        <v>2</v>
      </c>
    </row>
    <row r="902" spans="1:4" ht="15" hidden="1" x14ac:dyDescent="0.25">
      <c r="A902" s="84" t="s">
        <v>2737</v>
      </c>
      <c r="B902" s="16">
        <f>SUMIF('Grade 5 Girls'!G:G, 'Individual Points Summary'!A902, 'Grade 5 Girls'!F:F)</f>
        <v>119</v>
      </c>
      <c r="C902" s="30" t="str">
        <f t="shared" si="19"/>
        <v/>
      </c>
      <c r="D902" s="30">
        <f>COUNTIF('Grade 5 Girls'!G:G, 'Individual Points Summary'!A902)</f>
        <v>2</v>
      </c>
    </row>
    <row r="903" spans="1:4" ht="15" hidden="1" x14ac:dyDescent="0.25">
      <c r="A903" s="84" t="s">
        <v>2814</v>
      </c>
      <c r="B903" s="16">
        <f>SUMIF('Grade 5 Girls'!G:G, 'Individual Points Summary'!A903, 'Grade 5 Girls'!F:F)</f>
        <v>120</v>
      </c>
      <c r="C903" s="30" t="str">
        <f t="shared" si="19"/>
        <v/>
      </c>
      <c r="D903" s="30">
        <f>COUNTIF('Grade 5 Girls'!G:G, 'Individual Points Summary'!A903)</f>
        <v>2</v>
      </c>
    </row>
    <row r="904" spans="1:4" ht="15" hidden="1" x14ac:dyDescent="0.25">
      <c r="A904" s="84" t="s">
        <v>2684</v>
      </c>
      <c r="B904" s="16">
        <f>SUMIF('Grade 5 Girls'!G:G, 'Individual Points Summary'!A904, 'Grade 5 Girls'!F:F)</f>
        <v>122</v>
      </c>
      <c r="C904" s="30" t="str">
        <f t="shared" si="19"/>
        <v/>
      </c>
      <c r="D904" s="30">
        <f>COUNTIF('Grade 5 Girls'!G:G, 'Individual Points Summary'!A904)</f>
        <v>2</v>
      </c>
    </row>
    <row r="905" spans="1:4" ht="15" hidden="1" x14ac:dyDescent="0.25">
      <c r="A905" s="84" t="s">
        <v>2786</v>
      </c>
      <c r="B905" s="16">
        <f>SUMIF('Grade 5 Girls'!G:G, 'Individual Points Summary'!A905, 'Grade 5 Girls'!F:F)</f>
        <v>122</v>
      </c>
      <c r="C905" s="30" t="str">
        <f t="shared" si="19"/>
        <v/>
      </c>
      <c r="D905" s="30">
        <f>COUNTIF('Grade 5 Girls'!G:G, 'Individual Points Summary'!A905)</f>
        <v>2</v>
      </c>
    </row>
    <row r="906" spans="1:4" ht="15" hidden="1" x14ac:dyDescent="0.25">
      <c r="A906" s="84" t="s">
        <v>237</v>
      </c>
      <c r="B906" s="16">
        <f>SUMIF('Grade 5 Girls'!G:G, 'Individual Points Summary'!A906, 'Grade 5 Girls'!F:F)</f>
        <v>126</v>
      </c>
      <c r="C906" s="30" t="str">
        <f t="shared" si="19"/>
        <v/>
      </c>
      <c r="D906" s="30">
        <f>COUNTIF('Grade 5 Girls'!G:G, 'Individual Points Summary'!A906)</f>
        <v>2</v>
      </c>
    </row>
    <row r="907" spans="1:4" ht="15" hidden="1" x14ac:dyDescent="0.25">
      <c r="A907" s="84" t="s">
        <v>2704</v>
      </c>
      <c r="B907" s="16">
        <f>SUMIF('Grade 5 Girls'!G:G, 'Individual Points Summary'!A907, 'Grade 5 Girls'!F:F)</f>
        <v>128</v>
      </c>
      <c r="C907" s="30" t="str">
        <f t="shared" si="19"/>
        <v/>
      </c>
      <c r="D907" s="30">
        <f>COUNTIF('Grade 5 Girls'!G:G, 'Individual Points Summary'!A907)</f>
        <v>2</v>
      </c>
    </row>
    <row r="908" spans="1:4" ht="15" hidden="1" x14ac:dyDescent="0.25">
      <c r="A908" s="84" t="s">
        <v>2866</v>
      </c>
      <c r="B908" s="16">
        <f>SUMIF('Grade 5 Girls'!G:G, 'Individual Points Summary'!A908, 'Grade 5 Girls'!F:F)</f>
        <v>133</v>
      </c>
      <c r="C908" s="30" t="str">
        <f t="shared" si="19"/>
        <v/>
      </c>
      <c r="D908" s="30">
        <f>COUNTIF('Grade 5 Girls'!G:G, 'Individual Points Summary'!A908)</f>
        <v>2</v>
      </c>
    </row>
    <row r="909" spans="1:4" ht="15" hidden="1" x14ac:dyDescent="0.25">
      <c r="A909" s="84" t="s">
        <v>2885</v>
      </c>
      <c r="B909" s="16">
        <f>SUMIF('Grade 5 Girls'!G:G, 'Individual Points Summary'!A909, 'Grade 5 Girls'!F:F)</f>
        <v>136</v>
      </c>
      <c r="C909" s="30" t="str">
        <f t="shared" si="19"/>
        <v/>
      </c>
      <c r="D909" s="30">
        <f>COUNTIF('Grade 5 Girls'!G:G, 'Individual Points Summary'!A909)</f>
        <v>2</v>
      </c>
    </row>
    <row r="910" spans="1:4" ht="15" hidden="1" x14ac:dyDescent="0.25">
      <c r="A910" s="84" t="s">
        <v>2883</v>
      </c>
      <c r="B910" s="16">
        <f>SUMIF('Grade 5 Girls'!G:G, 'Individual Points Summary'!A910, 'Grade 5 Girls'!F:F)</f>
        <v>143</v>
      </c>
      <c r="C910" s="30" t="str">
        <f t="shared" si="19"/>
        <v/>
      </c>
      <c r="D910" s="30">
        <f>COUNTIF('Grade 5 Girls'!G:G, 'Individual Points Summary'!A910)</f>
        <v>2</v>
      </c>
    </row>
    <row r="911" spans="1:4" ht="15" hidden="1" x14ac:dyDescent="0.25">
      <c r="A911" s="84" t="s">
        <v>2821</v>
      </c>
      <c r="B911" s="16">
        <f>SUMIF('Grade 5 Girls'!G:G, 'Individual Points Summary'!A911, 'Grade 5 Girls'!F:F)</f>
        <v>149</v>
      </c>
      <c r="C911" s="30" t="str">
        <f t="shared" si="19"/>
        <v/>
      </c>
      <c r="D911" s="30">
        <f>COUNTIF('Grade 5 Girls'!G:G, 'Individual Points Summary'!A911)</f>
        <v>2</v>
      </c>
    </row>
    <row r="912" spans="1:4" ht="15" hidden="1" x14ac:dyDescent="0.25">
      <c r="A912" s="84" t="s">
        <v>2742</v>
      </c>
      <c r="B912" s="16">
        <f>SUMIF('Grade 5 Girls'!G:G, 'Individual Points Summary'!A912, 'Grade 5 Girls'!F:F)</f>
        <v>163</v>
      </c>
      <c r="C912" s="30" t="str">
        <f t="shared" si="19"/>
        <v/>
      </c>
      <c r="D912" s="30">
        <f>COUNTIF('Grade 5 Girls'!G:G, 'Individual Points Summary'!A912)</f>
        <v>2</v>
      </c>
    </row>
    <row r="913" spans="1:4" ht="15" hidden="1" x14ac:dyDescent="0.25">
      <c r="A913" s="84" t="s">
        <v>2666</v>
      </c>
      <c r="B913" s="16">
        <f>SUMIF('Grade 5 Girls'!G:G, 'Individual Points Summary'!A913, 'Grade 5 Girls'!F:F)</f>
        <v>164</v>
      </c>
      <c r="C913" s="30" t="str">
        <f t="shared" si="19"/>
        <v/>
      </c>
      <c r="D913" s="30">
        <f>COUNTIF('Grade 5 Girls'!G:G, 'Individual Points Summary'!A913)</f>
        <v>2</v>
      </c>
    </row>
    <row r="914" spans="1:4" ht="15" hidden="1" x14ac:dyDescent="0.25">
      <c r="A914" s="84" t="s">
        <v>2732</v>
      </c>
      <c r="B914" s="16">
        <f>SUMIF('Grade 5 Girls'!G:G, 'Individual Points Summary'!A914, 'Grade 5 Girls'!F:F)</f>
        <v>174</v>
      </c>
      <c r="C914" s="30" t="str">
        <f t="shared" si="19"/>
        <v/>
      </c>
      <c r="D914" s="30">
        <f>COUNTIF('Grade 5 Girls'!G:G, 'Individual Points Summary'!A914)</f>
        <v>2</v>
      </c>
    </row>
    <row r="915" spans="1:4" ht="15" hidden="1" x14ac:dyDescent="0.25">
      <c r="A915" s="84" t="s">
        <v>2907</v>
      </c>
      <c r="B915" s="16">
        <f>SUMIF('Grade 5 Girls'!G:G, 'Individual Points Summary'!A915, 'Grade 5 Girls'!F:F)</f>
        <v>175</v>
      </c>
      <c r="C915" s="30" t="str">
        <f t="shared" si="19"/>
        <v/>
      </c>
      <c r="D915" s="30">
        <f>COUNTIF('Grade 5 Girls'!G:G, 'Individual Points Summary'!A915)</f>
        <v>2</v>
      </c>
    </row>
    <row r="916" spans="1:4" ht="15" hidden="1" x14ac:dyDescent="0.25">
      <c r="A916" s="84" t="s">
        <v>2765</v>
      </c>
      <c r="B916" s="16">
        <f>SUMIF('Grade 5 Girls'!G:G, 'Individual Points Summary'!A916, 'Grade 5 Girls'!F:F)</f>
        <v>179</v>
      </c>
      <c r="C916" s="30" t="str">
        <f t="shared" si="19"/>
        <v/>
      </c>
      <c r="D916" s="30">
        <f>COUNTIF('Grade 5 Girls'!G:G, 'Individual Points Summary'!A916)</f>
        <v>2</v>
      </c>
    </row>
    <row r="917" spans="1:4" ht="15" hidden="1" x14ac:dyDescent="0.25">
      <c r="A917" s="84" t="s">
        <v>2867</v>
      </c>
      <c r="B917" s="16">
        <f>SUMIF('Grade 5 Girls'!G:G, 'Individual Points Summary'!A917, 'Grade 5 Girls'!F:F)</f>
        <v>185</v>
      </c>
      <c r="C917" s="30" t="str">
        <f t="shared" si="19"/>
        <v/>
      </c>
      <c r="D917" s="30">
        <f>COUNTIF('Grade 5 Girls'!G:G, 'Individual Points Summary'!A917)</f>
        <v>2</v>
      </c>
    </row>
    <row r="918" spans="1:4" ht="15" hidden="1" x14ac:dyDescent="0.25">
      <c r="A918" s="84" t="s">
        <v>2785</v>
      </c>
      <c r="B918" s="16">
        <f>SUMIF('Grade 5 Girls'!G:G, 'Individual Points Summary'!A918, 'Grade 5 Girls'!F:F)</f>
        <v>186</v>
      </c>
      <c r="C918" s="30" t="str">
        <f t="shared" si="19"/>
        <v/>
      </c>
      <c r="D918" s="30">
        <f>COUNTIF('Grade 5 Girls'!G:G, 'Individual Points Summary'!A918)</f>
        <v>2</v>
      </c>
    </row>
    <row r="919" spans="1:4" ht="15" hidden="1" x14ac:dyDescent="0.25">
      <c r="A919" s="84" t="s">
        <v>2899</v>
      </c>
      <c r="B919" s="16">
        <f>SUMIF('Grade 5 Girls'!G:G, 'Individual Points Summary'!A919, 'Grade 5 Girls'!F:F)</f>
        <v>197</v>
      </c>
      <c r="C919" s="30" t="str">
        <f t="shared" si="19"/>
        <v/>
      </c>
      <c r="D919" s="30">
        <f>COUNTIF('Grade 5 Girls'!G:G, 'Individual Points Summary'!A919)</f>
        <v>2</v>
      </c>
    </row>
    <row r="920" spans="1:4" ht="15" hidden="1" x14ac:dyDescent="0.25">
      <c r="A920" s="84" t="s">
        <v>2384</v>
      </c>
      <c r="B920" s="16">
        <f>SUMIF('Grade 5 Girls'!G:G, 'Individual Points Summary'!A920, 'Grade 5 Girls'!F:F)</f>
        <v>204</v>
      </c>
      <c r="C920" s="30" t="str">
        <f t="shared" si="19"/>
        <v/>
      </c>
      <c r="D920" s="30">
        <f>COUNTIF('Grade 5 Girls'!G:G, 'Individual Points Summary'!A920)</f>
        <v>2</v>
      </c>
    </row>
    <row r="921" spans="1:4" ht="15" hidden="1" x14ac:dyDescent="0.25">
      <c r="A921" s="84" t="s">
        <v>2800</v>
      </c>
      <c r="B921" s="16">
        <f>SUMIF('Grade 5 Girls'!G:G, 'Individual Points Summary'!A921, 'Grade 5 Girls'!F:F)</f>
        <v>206</v>
      </c>
      <c r="C921" s="30" t="str">
        <f t="shared" si="19"/>
        <v/>
      </c>
      <c r="D921" s="30">
        <f>COUNTIF('Grade 5 Girls'!G:G, 'Individual Points Summary'!A921)</f>
        <v>2</v>
      </c>
    </row>
    <row r="922" spans="1:4" ht="15" hidden="1" x14ac:dyDescent="0.25">
      <c r="A922" s="84" t="s">
        <v>2818</v>
      </c>
      <c r="B922" s="16">
        <f>SUMIF('Grade 5 Girls'!G:G, 'Individual Points Summary'!A922, 'Grade 5 Girls'!F:F)</f>
        <v>224</v>
      </c>
      <c r="C922" s="30" t="str">
        <f t="shared" si="19"/>
        <v/>
      </c>
      <c r="D922" s="30">
        <f>COUNTIF('Grade 5 Girls'!G:G, 'Individual Points Summary'!A922)</f>
        <v>2</v>
      </c>
    </row>
    <row r="923" spans="1:4" ht="15" hidden="1" x14ac:dyDescent="0.25">
      <c r="A923" s="84" t="s">
        <v>2680</v>
      </c>
      <c r="B923" s="16">
        <f>SUMIF('Grade 5 Girls'!G:G, 'Individual Points Summary'!A923, 'Grade 5 Girls'!F:F)</f>
        <v>235</v>
      </c>
      <c r="C923" s="30" t="str">
        <f t="shared" si="19"/>
        <v/>
      </c>
      <c r="D923" s="30">
        <f>COUNTIF('Grade 5 Girls'!G:G, 'Individual Points Summary'!A923)</f>
        <v>2</v>
      </c>
    </row>
    <row r="924" spans="1:4" ht="15" hidden="1" x14ac:dyDescent="0.25">
      <c r="A924" s="84" t="s">
        <v>2863</v>
      </c>
      <c r="B924" s="16">
        <f>SUMIF('Grade 5 Girls'!G:G, 'Individual Points Summary'!A924, 'Grade 5 Girls'!F:F)</f>
        <v>235</v>
      </c>
      <c r="C924" s="30" t="str">
        <f t="shared" si="19"/>
        <v/>
      </c>
      <c r="D924" s="30">
        <f>COUNTIF('Grade 5 Girls'!G:G, 'Individual Points Summary'!A924)</f>
        <v>2</v>
      </c>
    </row>
    <row r="925" spans="1:4" ht="15" hidden="1" x14ac:dyDescent="0.25">
      <c r="A925" s="84" t="s">
        <v>2681</v>
      </c>
      <c r="B925" s="16">
        <f>SUMIF('Grade 5 Girls'!G:G, 'Individual Points Summary'!A925, 'Grade 5 Girls'!F:F)</f>
        <v>300</v>
      </c>
      <c r="C925" s="30" t="str">
        <f t="shared" si="19"/>
        <v/>
      </c>
      <c r="D925" s="30">
        <f>COUNTIF('Grade 5 Girls'!G:G, 'Individual Points Summary'!A925)</f>
        <v>2</v>
      </c>
    </row>
    <row r="926" spans="1:4" ht="15" hidden="1" x14ac:dyDescent="0.25">
      <c r="A926" s="84" t="s">
        <v>2900</v>
      </c>
      <c r="B926" s="16">
        <f>SUMIF('Grade 5 Girls'!G:G, 'Individual Points Summary'!A926, 'Grade 5 Girls'!F:F)</f>
        <v>300</v>
      </c>
      <c r="C926" s="30" t="str">
        <f t="shared" si="19"/>
        <v/>
      </c>
      <c r="D926" s="30">
        <f>COUNTIF('Grade 5 Girls'!G:G, 'Individual Points Summary'!A926)</f>
        <v>2</v>
      </c>
    </row>
    <row r="927" spans="1:4" ht="15" hidden="1" x14ac:dyDescent="0.25">
      <c r="A927" s="84" t="s">
        <v>2906</v>
      </c>
      <c r="B927" s="16">
        <f>SUMIF('Grade 5 Girls'!G:G, 'Individual Points Summary'!A927, 'Grade 5 Girls'!F:F)</f>
        <v>301</v>
      </c>
      <c r="C927" s="30" t="str">
        <f t="shared" si="19"/>
        <v/>
      </c>
      <c r="D927" s="30">
        <f>COUNTIF('Grade 5 Girls'!G:G, 'Individual Points Summary'!A927)</f>
        <v>2</v>
      </c>
    </row>
    <row r="928" spans="1:4" ht="15" hidden="1" x14ac:dyDescent="0.25">
      <c r="A928" s="84" t="s">
        <v>2781</v>
      </c>
      <c r="B928" s="16">
        <f>SUMIF('Grade 5 Girls'!G:G, 'Individual Points Summary'!A928, 'Grade 5 Girls'!F:F)</f>
        <v>7</v>
      </c>
      <c r="C928" s="30" t="str">
        <f t="shared" si="19"/>
        <v/>
      </c>
      <c r="D928" s="30">
        <f>COUNTIF('Grade 5 Girls'!G:G, 'Individual Points Summary'!A928)</f>
        <v>1</v>
      </c>
    </row>
    <row r="929" spans="1:4" ht="15" hidden="1" x14ac:dyDescent="0.25">
      <c r="A929" s="84" t="s">
        <v>2856</v>
      </c>
      <c r="B929" s="16">
        <f>SUMIF('Grade 5 Girls'!G:G, 'Individual Points Summary'!A929, 'Grade 5 Girls'!F:F)</f>
        <v>9</v>
      </c>
      <c r="C929" s="30" t="str">
        <f t="shared" si="19"/>
        <v/>
      </c>
      <c r="D929" s="30">
        <f>COUNTIF('Grade 5 Girls'!G:G, 'Individual Points Summary'!A929)</f>
        <v>1</v>
      </c>
    </row>
    <row r="930" spans="1:4" ht="15" hidden="1" x14ac:dyDescent="0.25">
      <c r="A930" s="84" t="s">
        <v>214</v>
      </c>
      <c r="B930" s="16">
        <f>SUMIF('Grade 5 Girls'!G:G, 'Individual Points Summary'!A930, 'Grade 5 Girls'!F:F)</f>
        <v>11</v>
      </c>
      <c r="C930" s="30" t="str">
        <f t="shared" si="19"/>
        <v/>
      </c>
      <c r="D930" s="30">
        <f>COUNTIF('Grade 5 Girls'!G:G, 'Individual Points Summary'!A930)</f>
        <v>1</v>
      </c>
    </row>
    <row r="931" spans="1:4" ht="15" hidden="1" x14ac:dyDescent="0.25">
      <c r="A931" s="84" t="s">
        <v>2802</v>
      </c>
      <c r="B931" s="16">
        <f>SUMIF('Grade 5 Girls'!G:G, 'Individual Points Summary'!A931, 'Grade 5 Girls'!F:F)</f>
        <v>12</v>
      </c>
      <c r="C931" s="30" t="str">
        <f t="shared" ref="C931:C994" si="20">IF(D931 =E$2, RANK(B931, B$802:B$879, 1), "")</f>
        <v/>
      </c>
      <c r="D931" s="30">
        <f>COUNTIF('Grade 5 Girls'!G:G, 'Individual Points Summary'!A931)</f>
        <v>1</v>
      </c>
    </row>
    <row r="932" spans="1:4" ht="15" hidden="1" x14ac:dyDescent="0.25">
      <c r="A932" s="84" t="s">
        <v>2864</v>
      </c>
      <c r="B932" s="16">
        <f>SUMIF('Grade 5 Girls'!G:G, 'Individual Points Summary'!A932, 'Grade 5 Girls'!F:F)</f>
        <v>14</v>
      </c>
      <c r="C932" s="30" t="str">
        <f t="shared" si="20"/>
        <v/>
      </c>
      <c r="D932" s="30">
        <f>COUNTIF('Grade 5 Girls'!G:G, 'Individual Points Summary'!A932)</f>
        <v>1</v>
      </c>
    </row>
    <row r="933" spans="1:4" ht="15" hidden="1" x14ac:dyDescent="0.25">
      <c r="A933" s="84" t="s">
        <v>2726</v>
      </c>
      <c r="B933" s="16">
        <f>SUMIF('Grade 5 Girls'!G:G, 'Individual Points Summary'!A933, 'Grade 5 Girls'!F:F)</f>
        <v>15</v>
      </c>
      <c r="C933" s="30" t="str">
        <f t="shared" si="20"/>
        <v/>
      </c>
      <c r="D933" s="30">
        <f>COUNTIF('Grade 5 Girls'!G:G, 'Individual Points Summary'!A933)</f>
        <v>1</v>
      </c>
    </row>
    <row r="934" spans="1:4" ht="15" hidden="1" x14ac:dyDescent="0.25">
      <c r="A934" s="84" t="s">
        <v>2795</v>
      </c>
      <c r="B934" s="16">
        <f>SUMIF('Grade 5 Girls'!G:G, 'Individual Points Summary'!A934, 'Grade 5 Girls'!F:F)</f>
        <v>15</v>
      </c>
      <c r="C934" s="30" t="str">
        <f t="shared" si="20"/>
        <v/>
      </c>
      <c r="D934" s="30">
        <f>COUNTIF('Grade 5 Girls'!G:G, 'Individual Points Summary'!A934)</f>
        <v>1</v>
      </c>
    </row>
    <row r="935" spans="1:4" ht="15" hidden="1" x14ac:dyDescent="0.25">
      <c r="A935" s="84" t="s">
        <v>2668</v>
      </c>
      <c r="B935" s="16">
        <f>SUMIF('Grade 5 Girls'!G:G, 'Individual Points Summary'!A935, 'Grade 5 Girls'!F:F)</f>
        <v>16</v>
      </c>
      <c r="C935" s="30" t="str">
        <f t="shared" si="20"/>
        <v/>
      </c>
      <c r="D935" s="30">
        <f>COUNTIF('Grade 5 Girls'!G:G, 'Individual Points Summary'!A935)</f>
        <v>1</v>
      </c>
    </row>
    <row r="936" spans="1:4" ht="15" hidden="1" x14ac:dyDescent="0.25">
      <c r="A936" s="84" t="s">
        <v>2767</v>
      </c>
      <c r="B936" s="16">
        <f>SUMIF('Grade 5 Girls'!G:G, 'Individual Points Summary'!A936, 'Grade 5 Girls'!F:F)</f>
        <v>22</v>
      </c>
      <c r="C936" s="30" t="str">
        <f t="shared" si="20"/>
        <v/>
      </c>
      <c r="D936" s="30">
        <f>COUNTIF('Grade 5 Girls'!G:G, 'Individual Points Summary'!A936)</f>
        <v>1</v>
      </c>
    </row>
    <row r="937" spans="1:4" ht="15" hidden="1" x14ac:dyDescent="0.25">
      <c r="A937" s="84" t="s">
        <v>2890</v>
      </c>
      <c r="B937" s="16">
        <f>SUMIF('Grade 5 Girls'!G:G, 'Individual Points Summary'!A937, 'Grade 5 Girls'!F:F)</f>
        <v>28</v>
      </c>
      <c r="C937" s="30" t="str">
        <f t="shared" si="20"/>
        <v/>
      </c>
      <c r="D937" s="30">
        <f>COUNTIF('Grade 5 Girls'!G:G, 'Individual Points Summary'!A937)</f>
        <v>1</v>
      </c>
    </row>
    <row r="938" spans="1:4" ht="15" hidden="1" x14ac:dyDescent="0.25">
      <c r="A938" s="84" t="s">
        <v>2876</v>
      </c>
      <c r="B938" s="16">
        <f>SUMIF('Grade 5 Girls'!G:G, 'Individual Points Summary'!A938, 'Grade 5 Girls'!F:F)</f>
        <v>29</v>
      </c>
      <c r="C938" s="30" t="str">
        <f t="shared" si="20"/>
        <v/>
      </c>
      <c r="D938" s="30">
        <f>COUNTIF('Grade 5 Girls'!G:G, 'Individual Points Summary'!A938)</f>
        <v>1</v>
      </c>
    </row>
    <row r="939" spans="1:4" ht="15" hidden="1" x14ac:dyDescent="0.25">
      <c r="A939" s="84" t="s">
        <v>2700</v>
      </c>
      <c r="B939" s="16">
        <f>SUMIF('Grade 5 Girls'!G:G, 'Individual Points Summary'!A939, 'Grade 5 Girls'!F:F)</f>
        <v>32</v>
      </c>
      <c r="C939" s="30" t="str">
        <f t="shared" si="20"/>
        <v/>
      </c>
      <c r="D939" s="30">
        <f>COUNTIF('Grade 5 Girls'!G:G, 'Individual Points Summary'!A939)</f>
        <v>1</v>
      </c>
    </row>
    <row r="940" spans="1:4" ht="15" hidden="1" x14ac:dyDescent="0.25">
      <c r="A940" s="84" t="s">
        <v>2886</v>
      </c>
      <c r="B940" s="16">
        <f>SUMIF('Grade 5 Girls'!G:G, 'Individual Points Summary'!A940, 'Grade 5 Girls'!F:F)</f>
        <v>36</v>
      </c>
      <c r="C940" s="30" t="str">
        <f t="shared" si="20"/>
        <v/>
      </c>
      <c r="D940" s="30">
        <f>COUNTIF('Grade 5 Girls'!G:G, 'Individual Points Summary'!A940)</f>
        <v>1</v>
      </c>
    </row>
    <row r="941" spans="1:4" ht="15" hidden="1" x14ac:dyDescent="0.25">
      <c r="A941" s="84" t="s">
        <v>2845</v>
      </c>
      <c r="B941" s="16">
        <f>SUMIF('Grade 5 Girls'!G:G, 'Individual Points Summary'!A941, 'Grade 5 Girls'!F:F)</f>
        <v>38</v>
      </c>
      <c r="C941" s="30" t="str">
        <f t="shared" si="20"/>
        <v/>
      </c>
      <c r="D941" s="30">
        <f>COUNTIF('Grade 5 Girls'!G:G, 'Individual Points Summary'!A941)</f>
        <v>1</v>
      </c>
    </row>
    <row r="942" spans="1:4" ht="15" hidden="1" x14ac:dyDescent="0.25">
      <c r="A942" s="84" t="s">
        <v>2730</v>
      </c>
      <c r="B942" s="16">
        <f>SUMIF('Grade 5 Girls'!G:G, 'Individual Points Summary'!A942, 'Grade 5 Girls'!F:F)</f>
        <v>42</v>
      </c>
      <c r="C942" s="30" t="str">
        <f t="shared" si="20"/>
        <v/>
      </c>
      <c r="D942" s="30">
        <f>COUNTIF('Grade 5 Girls'!G:G, 'Individual Points Summary'!A942)</f>
        <v>1</v>
      </c>
    </row>
    <row r="943" spans="1:4" ht="15" hidden="1" x14ac:dyDescent="0.25">
      <c r="A943" s="84" t="s">
        <v>2774</v>
      </c>
      <c r="B943" s="16">
        <f>SUMIF('Grade 5 Girls'!G:G, 'Individual Points Summary'!A943, 'Grade 5 Girls'!F:F)</f>
        <v>43</v>
      </c>
      <c r="C943" s="30" t="str">
        <f t="shared" si="20"/>
        <v/>
      </c>
      <c r="D943" s="30">
        <f>COUNTIF('Grade 5 Girls'!G:G, 'Individual Points Summary'!A943)</f>
        <v>1</v>
      </c>
    </row>
    <row r="944" spans="1:4" ht="15" hidden="1" x14ac:dyDescent="0.25">
      <c r="A944" s="84" t="s">
        <v>2686</v>
      </c>
      <c r="B944" s="16">
        <f>SUMIF('Grade 5 Girls'!G:G, 'Individual Points Summary'!A944, 'Grade 5 Girls'!F:F)</f>
        <v>44</v>
      </c>
      <c r="C944" s="30" t="str">
        <f t="shared" si="20"/>
        <v/>
      </c>
      <c r="D944" s="30">
        <f>COUNTIF('Grade 5 Girls'!G:G, 'Individual Points Summary'!A944)</f>
        <v>1</v>
      </c>
    </row>
    <row r="945" spans="1:4" ht="15" hidden="1" x14ac:dyDescent="0.25">
      <c r="A945" s="84" t="s">
        <v>2733</v>
      </c>
      <c r="B945" s="16">
        <f>SUMIF('Grade 5 Girls'!G:G, 'Individual Points Summary'!A945, 'Grade 5 Girls'!F:F)</f>
        <v>45</v>
      </c>
      <c r="C945" s="30" t="str">
        <f t="shared" si="20"/>
        <v/>
      </c>
      <c r="D945" s="30">
        <f>COUNTIF('Grade 5 Girls'!G:G, 'Individual Points Summary'!A945)</f>
        <v>1</v>
      </c>
    </row>
    <row r="946" spans="1:4" ht="15" hidden="1" x14ac:dyDescent="0.25">
      <c r="A946" s="84" t="s">
        <v>2812</v>
      </c>
      <c r="B946" s="16">
        <f>SUMIF('Grade 5 Girls'!G:G, 'Individual Points Summary'!A946, 'Grade 5 Girls'!F:F)</f>
        <v>46</v>
      </c>
      <c r="C946" s="30" t="str">
        <f t="shared" si="20"/>
        <v/>
      </c>
      <c r="D946" s="30">
        <f>COUNTIF('Grade 5 Girls'!G:G, 'Individual Points Summary'!A946)</f>
        <v>1</v>
      </c>
    </row>
    <row r="947" spans="1:4" ht="15" hidden="1" x14ac:dyDescent="0.25">
      <c r="A947" s="84" t="s">
        <v>2693</v>
      </c>
      <c r="B947" s="16">
        <f>SUMIF('Grade 5 Girls'!G:G, 'Individual Points Summary'!A947, 'Grade 5 Girls'!F:F)</f>
        <v>48</v>
      </c>
      <c r="C947" s="30" t="str">
        <f t="shared" si="20"/>
        <v/>
      </c>
      <c r="D947" s="30">
        <f>COUNTIF('Grade 5 Girls'!G:G, 'Individual Points Summary'!A947)</f>
        <v>1</v>
      </c>
    </row>
    <row r="948" spans="1:4" ht="15" hidden="1" x14ac:dyDescent="0.25">
      <c r="A948" s="84" t="s">
        <v>2744</v>
      </c>
      <c r="B948" s="16">
        <f>SUMIF('Grade 5 Girls'!G:G, 'Individual Points Summary'!A948, 'Grade 5 Girls'!F:F)</f>
        <v>52</v>
      </c>
      <c r="C948" s="30" t="str">
        <f t="shared" si="20"/>
        <v/>
      </c>
      <c r="D948" s="30">
        <f>COUNTIF('Grade 5 Girls'!G:G, 'Individual Points Summary'!A948)</f>
        <v>1</v>
      </c>
    </row>
    <row r="949" spans="1:4" ht="15" hidden="1" x14ac:dyDescent="0.25">
      <c r="A949" s="84" t="s">
        <v>2842</v>
      </c>
      <c r="B949" s="16">
        <f>SUMIF('Grade 5 Girls'!G:G, 'Individual Points Summary'!A949, 'Grade 5 Girls'!F:F)</f>
        <v>54</v>
      </c>
      <c r="C949" s="30" t="str">
        <f t="shared" si="20"/>
        <v/>
      </c>
      <c r="D949" s="30">
        <f>COUNTIF('Grade 5 Girls'!G:G, 'Individual Points Summary'!A949)</f>
        <v>1</v>
      </c>
    </row>
    <row r="950" spans="1:4" ht="15" hidden="1" x14ac:dyDescent="0.25">
      <c r="A950" s="84" t="s">
        <v>2839</v>
      </c>
      <c r="B950" s="16">
        <f>SUMIF('Grade 5 Girls'!G:G, 'Individual Points Summary'!A950, 'Grade 5 Girls'!F:F)</f>
        <v>55</v>
      </c>
      <c r="C950" s="30" t="str">
        <f t="shared" si="20"/>
        <v/>
      </c>
      <c r="D950" s="30">
        <f>COUNTIF('Grade 5 Girls'!G:G, 'Individual Points Summary'!A950)</f>
        <v>1</v>
      </c>
    </row>
    <row r="951" spans="1:4" ht="15" hidden="1" x14ac:dyDescent="0.25">
      <c r="A951" s="84" t="s">
        <v>2728</v>
      </c>
      <c r="B951" s="16">
        <f>SUMIF('Grade 5 Girls'!G:G, 'Individual Points Summary'!A951, 'Grade 5 Girls'!F:F)</f>
        <v>56</v>
      </c>
      <c r="C951" s="30" t="str">
        <f t="shared" si="20"/>
        <v/>
      </c>
      <c r="D951" s="30">
        <f>COUNTIF('Grade 5 Girls'!G:G, 'Individual Points Summary'!A951)</f>
        <v>1</v>
      </c>
    </row>
    <row r="952" spans="1:4" ht="15" hidden="1" x14ac:dyDescent="0.25">
      <c r="A952" s="84" t="s">
        <v>2884</v>
      </c>
      <c r="B952" s="16">
        <f>SUMIF('Grade 5 Girls'!G:G, 'Individual Points Summary'!A952, 'Grade 5 Girls'!F:F)</f>
        <v>57</v>
      </c>
      <c r="C952" s="30" t="str">
        <f t="shared" si="20"/>
        <v/>
      </c>
      <c r="D952" s="30">
        <f>COUNTIF('Grade 5 Girls'!G:G, 'Individual Points Summary'!A952)</f>
        <v>1</v>
      </c>
    </row>
    <row r="953" spans="1:4" ht="15" hidden="1" x14ac:dyDescent="0.25">
      <c r="A953" s="84" t="s">
        <v>2731</v>
      </c>
      <c r="B953" s="16">
        <f>SUMIF('Grade 5 Girls'!G:G, 'Individual Points Summary'!A953, 'Grade 5 Girls'!F:F)</f>
        <v>64</v>
      </c>
      <c r="C953" s="30" t="str">
        <f t="shared" si="20"/>
        <v/>
      </c>
      <c r="D953" s="30">
        <f>COUNTIF('Grade 5 Girls'!G:G, 'Individual Points Summary'!A953)</f>
        <v>1</v>
      </c>
    </row>
    <row r="954" spans="1:4" ht="15" hidden="1" x14ac:dyDescent="0.25">
      <c r="A954" s="84" t="s">
        <v>2768</v>
      </c>
      <c r="B954" s="16">
        <f>SUMIF('Grade 5 Girls'!G:G, 'Individual Points Summary'!A954, 'Grade 5 Girls'!F:F)</f>
        <v>65</v>
      </c>
      <c r="C954" s="30" t="str">
        <f t="shared" si="20"/>
        <v/>
      </c>
      <c r="D954" s="30">
        <f>COUNTIF('Grade 5 Girls'!G:G, 'Individual Points Summary'!A954)</f>
        <v>1</v>
      </c>
    </row>
    <row r="955" spans="1:4" ht="15" hidden="1" x14ac:dyDescent="0.25">
      <c r="A955" s="84" t="s">
        <v>2846</v>
      </c>
      <c r="B955" s="16">
        <f>SUMIF('Grade 5 Girls'!G:G, 'Individual Points Summary'!A955, 'Grade 5 Girls'!F:F)</f>
        <v>65</v>
      </c>
      <c r="C955" s="30" t="str">
        <f t="shared" si="20"/>
        <v/>
      </c>
      <c r="D955" s="30">
        <f>COUNTIF('Grade 5 Girls'!G:G, 'Individual Points Summary'!A955)</f>
        <v>1</v>
      </c>
    </row>
    <row r="956" spans="1:4" ht="15" hidden="1" x14ac:dyDescent="0.25">
      <c r="A956" s="84" t="s">
        <v>2898</v>
      </c>
      <c r="B956" s="16">
        <f>SUMIF('Grade 5 Girls'!G:G, 'Individual Points Summary'!A956, 'Grade 5 Girls'!F:F)</f>
        <v>66</v>
      </c>
      <c r="C956" s="30" t="str">
        <f t="shared" si="20"/>
        <v/>
      </c>
      <c r="D956" s="30">
        <f>COUNTIF('Grade 5 Girls'!G:G, 'Individual Points Summary'!A956)</f>
        <v>1</v>
      </c>
    </row>
    <row r="957" spans="1:4" ht="15" hidden="1" x14ac:dyDescent="0.25">
      <c r="A957" s="84" t="s">
        <v>2695</v>
      </c>
      <c r="B957" s="16">
        <f>SUMIF('Grade 5 Girls'!G:G, 'Individual Points Summary'!A957, 'Grade 5 Girls'!F:F)</f>
        <v>71</v>
      </c>
      <c r="C957" s="30" t="str">
        <f t="shared" si="20"/>
        <v/>
      </c>
      <c r="D957" s="30">
        <f>COUNTIF('Grade 5 Girls'!G:G, 'Individual Points Summary'!A957)</f>
        <v>1</v>
      </c>
    </row>
    <row r="958" spans="1:4" ht="15" hidden="1" x14ac:dyDescent="0.25">
      <c r="A958" s="84" t="s">
        <v>225</v>
      </c>
      <c r="B958" s="16">
        <f>SUMIF('Grade 5 Girls'!G:G, 'Individual Points Summary'!A958, 'Grade 5 Girls'!F:F)</f>
        <v>72</v>
      </c>
      <c r="C958" s="30" t="str">
        <f t="shared" si="20"/>
        <v/>
      </c>
      <c r="D958" s="30">
        <f>COUNTIF('Grade 5 Girls'!G:G, 'Individual Points Summary'!A958)</f>
        <v>1</v>
      </c>
    </row>
    <row r="959" spans="1:4" ht="15" hidden="1" x14ac:dyDescent="0.25">
      <c r="A959" s="84" t="s">
        <v>2670</v>
      </c>
      <c r="B959" s="16">
        <f>SUMIF('Grade 5 Girls'!G:G, 'Individual Points Summary'!A959, 'Grade 5 Girls'!F:F)</f>
        <v>73</v>
      </c>
      <c r="C959" s="30" t="str">
        <f t="shared" si="20"/>
        <v/>
      </c>
      <c r="D959" s="30">
        <f>COUNTIF('Grade 5 Girls'!G:G, 'Individual Points Summary'!A959)</f>
        <v>1</v>
      </c>
    </row>
    <row r="960" spans="1:4" ht="15" hidden="1" x14ac:dyDescent="0.25">
      <c r="A960" s="84" t="s">
        <v>2851</v>
      </c>
      <c r="B960" s="16">
        <f>SUMIF('Grade 5 Girls'!G:G, 'Individual Points Summary'!A960, 'Grade 5 Girls'!F:F)</f>
        <v>77</v>
      </c>
      <c r="C960" s="30" t="str">
        <f t="shared" si="20"/>
        <v/>
      </c>
      <c r="D960" s="30">
        <f>COUNTIF('Grade 5 Girls'!G:G, 'Individual Points Summary'!A960)</f>
        <v>1</v>
      </c>
    </row>
    <row r="961" spans="1:4" ht="15" hidden="1" x14ac:dyDescent="0.25">
      <c r="A961" s="84" t="s">
        <v>2674</v>
      </c>
      <c r="B961" s="16">
        <f>SUMIF('Grade 5 Girls'!G:G, 'Individual Points Summary'!A961, 'Grade 5 Girls'!F:F)</f>
        <v>80</v>
      </c>
      <c r="C961" s="30" t="str">
        <f t="shared" si="20"/>
        <v/>
      </c>
      <c r="D961" s="30">
        <f>COUNTIF('Grade 5 Girls'!G:G, 'Individual Points Summary'!A961)</f>
        <v>1</v>
      </c>
    </row>
    <row r="962" spans="1:4" ht="15" hidden="1" x14ac:dyDescent="0.25">
      <c r="A962" s="84" t="s">
        <v>2769</v>
      </c>
      <c r="B962" s="16">
        <f>SUMIF('Grade 5 Girls'!G:G, 'Individual Points Summary'!A962, 'Grade 5 Girls'!F:F)</f>
        <v>81</v>
      </c>
      <c r="C962" s="30" t="str">
        <f t="shared" si="20"/>
        <v/>
      </c>
      <c r="D962" s="30">
        <f>COUNTIF('Grade 5 Girls'!G:G, 'Individual Points Summary'!A962)</f>
        <v>1</v>
      </c>
    </row>
    <row r="963" spans="1:4" ht="15" hidden="1" x14ac:dyDescent="0.25">
      <c r="A963" s="84" t="s">
        <v>2874</v>
      </c>
      <c r="B963" s="16">
        <f>SUMIF('Grade 5 Girls'!G:G, 'Individual Points Summary'!A963, 'Grade 5 Girls'!F:F)</f>
        <v>81</v>
      </c>
      <c r="C963" s="30" t="str">
        <f t="shared" si="20"/>
        <v/>
      </c>
      <c r="D963" s="30">
        <f>COUNTIF('Grade 5 Girls'!G:G, 'Individual Points Summary'!A963)</f>
        <v>1</v>
      </c>
    </row>
    <row r="964" spans="1:4" ht="15" hidden="1" x14ac:dyDescent="0.25">
      <c r="A964" s="84" t="s">
        <v>2683</v>
      </c>
      <c r="B964" s="16">
        <f>SUMIF('Grade 5 Girls'!G:G, 'Individual Points Summary'!A964, 'Grade 5 Girls'!F:F)</f>
        <v>82</v>
      </c>
      <c r="C964" s="30" t="str">
        <f t="shared" si="20"/>
        <v/>
      </c>
      <c r="D964" s="30">
        <f>COUNTIF('Grade 5 Girls'!G:G, 'Individual Points Summary'!A964)</f>
        <v>1</v>
      </c>
    </row>
    <row r="965" spans="1:4" ht="15" hidden="1" x14ac:dyDescent="0.25">
      <c r="A965" s="84" t="s">
        <v>2697</v>
      </c>
      <c r="B965" s="16">
        <f>SUMIF('Grade 5 Girls'!G:G, 'Individual Points Summary'!A965, 'Grade 5 Girls'!F:F)</f>
        <v>83</v>
      </c>
      <c r="C965" s="30" t="str">
        <f t="shared" si="20"/>
        <v/>
      </c>
      <c r="D965" s="30">
        <f>COUNTIF('Grade 5 Girls'!G:G, 'Individual Points Summary'!A965)</f>
        <v>1</v>
      </c>
    </row>
    <row r="966" spans="1:4" ht="15" hidden="1" x14ac:dyDescent="0.25">
      <c r="A966" s="84" t="s">
        <v>2873</v>
      </c>
      <c r="B966" s="16">
        <f>SUMIF('Grade 5 Girls'!G:G, 'Individual Points Summary'!A966, 'Grade 5 Girls'!F:F)</f>
        <v>83</v>
      </c>
      <c r="C966" s="30" t="str">
        <f t="shared" si="20"/>
        <v/>
      </c>
      <c r="D966" s="30">
        <f>COUNTIF('Grade 5 Girls'!G:G, 'Individual Points Summary'!A966)</f>
        <v>1</v>
      </c>
    </row>
    <row r="967" spans="1:4" ht="15" hidden="1" x14ac:dyDescent="0.25">
      <c r="A967" s="84" t="s">
        <v>2806</v>
      </c>
      <c r="B967" s="16">
        <f>SUMIF('Grade 5 Girls'!G:G, 'Individual Points Summary'!A967, 'Grade 5 Girls'!F:F)</f>
        <v>84</v>
      </c>
      <c r="C967" s="30" t="str">
        <f t="shared" si="20"/>
        <v/>
      </c>
      <c r="D967" s="30">
        <f>COUNTIF('Grade 5 Girls'!G:G, 'Individual Points Summary'!A967)</f>
        <v>1</v>
      </c>
    </row>
    <row r="968" spans="1:4" ht="15" hidden="1" x14ac:dyDescent="0.25">
      <c r="A968" s="84" t="s">
        <v>2889</v>
      </c>
      <c r="B968" s="16">
        <f>SUMIF('Grade 5 Girls'!G:G, 'Individual Points Summary'!A968, 'Grade 5 Girls'!F:F)</f>
        <v>84</v>
      </c>
      <c r="C968" s="30" t="str">
        <f t="shared" si="20"/>
        <v/>
      </c>
      <c r="D968" s="30">
        <f>COUNTIF('Grade 5 Girls'!G:G, 'Individual Points Summary'!A968)</f>
        <v>1</v>
      </c>
    </row>
    <row r="969" spans="1:4" ht="15" hidden="1" x14ac:dyDescent="0.25">
      <c r="A969" s="84" t="s">
        <v>2773</v>
      </c>
      <c r="B969" s="16">
        <f>SUMIF('Grade 5 Girls'!G:G, 'Individual Points Summary'!A969, 'Grade 5 Girls'!F:F)</f>
        <v>85</v>
      </c>
      <c r="C969" s="30" t="str">
        <f t="shared" si="20"/>
        <v/>
      </c>
      <c r="D969" s="30">
        <f>COUNTIF('Grade 5 Girls'!G:G, 'Individual Points Summary'!A969)</f>
        <v>1</v>
      </c>
    </row>
    <row r="970" spans="1:4" ht="15" hidden="1" x14ac:dyDescent="0.25">
      <c r="A970" s="84" t="s">
        <v>2756</v>
      </c>
      <c r="B970" s="16">
        <f>SUMIF('Grade 5 Girls'!G:G, 'Individual Points Summary'!A970, 'Grade 5 Girls'!F:F)</f>
        <v>88</v>
      </c>
      <c r="C970" s="30" t="str">
        <f t="shared" si="20"/>
        <v/>
      </c>
      <c r="D970" s="30">
        <f>COUNTIF('Grade 5 Girls'!G:G, 'Individual Points Summary'!A970)</f>
        <v>1</v>
      </c>
    </row>
    <row r="971" spans="1:4" ht="15" hidden="1" x14ac:dyDescent="0.25">
      <c r="A971" s="84" t="s">
        <v>2760</v>
      </c>
      <c r="B971" s="16">
        <f>SUMIF('Grade 5 Girls'!G:G, 'Individual Points Summary'!A971, 'Grade 5 Girls'!F:F)</f>
        <v>89</v>
      </c>
      <c r="C971" s="30" t="str">
        <f t="shared" si="20"/>
        <v/>
      </c>
      <c r="D971" s="30">
        <f>COUNTIF('Grade 5 Girls'!G:G, 'Individual Points Summary'!A971)</f>
        <v>1</v>
      </c>
    </row>
    <row r="972" spans="1:4" ht="15" hidden="1" x14ac:dyDescent="0.25">
      <c r="A972" s="84" t="s">
        <v>2724</v>
      </c>
      <c r="B972" s="16">
        <f>SUMIF('Grade 5 Girls'!G:G, 'Individual Points Summary'!A972, 'Grade 5 Girls'!F:F)</f>
        <v>90</v>
      </c>
      <c r="C972" s="30" t="str">
        <f t="shared" si="20"/>
        <v/>
      </c>
      <c r="D972" s="30">
        <f>COUNTIF('Grade 5 Girls'!G:G, 'Individual Points Summary'!A972)</f>
        <v>1</v>
      </c>
    </row>
    <row r="973" spans="1:4" ht="15" hidden="1" x14ac:dyDescent="0.25">
      <c r="A973" s="84" t="s">
        <v>2895</v>
      </c>
      <c r="B973" s="16">
        <f>SUMIF('Grade 5 Girls'!G:G, 'Individual Points Summary'!A973, 'Grade 5 Girls'!F:F)</f>
        <v>90</v>
      </c>
      <c r="C973" s="30" t="str">
        <f t="shared" si="20"/>
        <v/>
      </c>
      <c r="D973" s="30">
        <f>COUNTIF('Grade 5 Girls'!G:G, 'Individual Points Summary'!A973)</f>
        <v>1</v>
      </c>
    </row>
    <row r="974" spans="1:4" ht="15" hidden="1" x14ac:dyDescent="0.25">
      <c r="A974" s="84" t="s">
        <v>2761</v>
      </c>
      <c r="B974" s="16">
        <f>SUMIF('Grade 5 Girls'!G:G, 'Individual Points Summary'!A974, 'Grade 5 Girls'!F:F)</f>
        <v>91</v>
      </c>
      <c r="C974" s="30" t="str">
        <f t="shared" si="20"/>
        <v/>
      </c>
      <c r="D974" s="30">
        <f>COUNTIF('Grade 5 Girls'!G:G, 'Individual Points Summary'!A974)</f>
        <v>1</v>
      </c>
    </row>
    <row r="975" spans="1:4" ht="15" hidden="1" x14ac:dyDescent="0.25">
      <c r="A975" s="84" t="s">
        <v>2872</v>
      </c>
      <c r="B975" s="16">
        <f>SUMIF('Grade 5 Girls'!G:G, 'Individual Points Summary'!A975, 'Grade 5 Girls'!F:F)</f>
        <v>91</v>
      </c>
      <c r="C975" s="30" t="str">
        <f t="shared" si="20"/>
        <v/>
      </c>
      <c r="D975" s="30">
        <f>COUNTIF('Grade 5 Girls'!G:G, 'Individual Points Summary'!A975)</f>
        <v>1</v>
      </c>
    </row>
    <row r="976" spans="1:4" ht="15" hidden="1" x14ac:dyDescent="0.25">
      <c r="A976" s="84" t="s">
        <v>2709</v>
      </c>
      <c r="B976" s="16">
        <f>SUMIF('Grade 5 Girls'!G:G, 'Individual Points Summary'!A976, 'Grade 5 Girls'!F:F)</f>
        <v>92</v>
      </c>
      <c r="C976" s="30" t="str">
        <f t="shared" si="20"/>
        <v/>
      </c>
      <c r="D976" s="30">
        <f>COUNTIF('Grade 5 Girls'!G:G, 'Individual Points Summary'!A976)</f>
        <v>1</v>
      </c>
    </row>
    <row r="977" spans="1:4" ht="15" hidden="1" x14ac:dyDescent="0.25">
      <c r="A977" s="84" t="s">
        <v>2804</v>
      </c>
      <c r="B977" s="16">
        <f>SUMIF('Grade 5 Girls'!G:G, 'Individual Points Summary'!A977, 'Grade 5 Girls'!F:F)</f>
        <v>92</v>
      </c>
      <c r="C977" s="30" t="str">
        <f t="shared" si="20"/>
        <v/>
      </c>
      <c r="D977" s="30">
        <f>COUNTIF('Grade 5 Girls'!G:G, 'Individual Points Summary'!A977)</f>
        <v>1</v>
      </c>
    </row>
    <row r="978" spans="1:4" ht="15" hidden="1" x14ac:dyDescent="0.25">
      <c r="A978" s="84" t="s">
        <v>2685</v>
      </c>
      <c r="B978" s="16">
        <f>SUMIF('Grade 5 Girls'!G:G, 'Individual Points Summary'!A978, 'Grade 5 Girls'!F:F)</f>
        <v>93</v>
      </c>
      <c r="C978" s="30" t="str">
        <f t="shared" si="20"/>
        <v/>
      </c>
      <c r="D978" s="30">
        <f>COUNTIF('Grade 5 Girls'!G:G, 'Individual Points Summary'!A978)</f>
        <v>1</v>
      </c>
    </row>
    <row r="979" spans="1:4" ht="15" hidden="1" x14ac:dyDescent="0.25">
      <c r="A979" s="84" t="s">
        <v>2717</v>
      </c>
      <c r="B979" s="16">
        <f>SUMIF('Grade 5 Girls'!G:G, 'Individual Points Summary'!A979, 'Grade 5 Girls'!F:F)</f>
        <v>95</v>
      </c>
      <c r="C979" s="30" t="str">
        <f t="shared" si="20"/>
        <v/>
      </c>
      <c r="D979" s="30">
        <f>COUNTIF('Grade 5 Girls'!G:G, 'Individual Points Summary'!A979)</f>
        <v>1</v>
      </c>
    </row>
    <row r="980" spans="1:4" ht="15" hidden="1" x14ac:dyDescent="0.25">
      <c r="A980" s="84" t="s">
        <v>2751</v>
      </c>
      <c r="B980" s="16">
        <f>SUMIF('Grade 5 Girls'!G:G, 'Individual Points Summary'!A980, 'Grade 5 Girls'!F:F)</f>
        <v>96</v>
      </c>
      <c r="C980" s="30" t="str">
        <f t="shared" si="20"/>
        <v/>
      </c>
      <c r="D980" s="30">
        <f>COUNTIF('Grade 5 Girls'!G:G, 'Individual Points Summary'!A980)</f>
        <v>1</v>
      </c>
    </row>
    <row r="981" spans="1:4" ht="15" hidden="1" x14ac:dyDescent="0.25">
      <c r="A981" s="84" t="s">
        <v>2815</v>
      </c>
      <c r="B981" s="16">
        <f>SUMIF('Grade 5 Girls'!G:G, 'Individual Points Summary'!A981, 'Grade 5 Girls'!F:F)</f>
        <v>96</v>
      </c>
      <c r="C981" s="30" t="str">
        <f t="shared" si="20"/>
        <v/>
      </c>
      <c r="D981" s="30">
        <f>COUNTIF('Grade 5 Girls'!G:G, 'Individual Points Summary'!A981)</f>
        <v>1</v>
      </c>
    </row>
    <row r="982" spans="1:4" ht="15" hidden="1" x14ac:dyDescent="0.25">
      <c r="A982" s="84" t="s">
        <v>2741</v>
      </c>
      <c r="B982" s="16">
        <f>SUMIF('Grade 5 Girls'!G:G, 'Individual Points Summary'!A982, 'Grade 5 Girls'!F:F)</f>
        <v>102</v>
      </c>
      <c r="C982" s="30" t="str">
        <f t="shared" si="20"/>
        <v/>
      </c>
      <c r="D982" s="30">
        <f>COUNTIF('Grade 5 Girls'!G:G, 'Individual Points Summary'!A982)</f>
        <v>1</v>
      </c>
    </row>
    <row r="983" spans="1:4" ht="15" hidden="1" x14ac:dyDescent="0.25">
      <c r="A983" s="84" t="s">
        <v>2779</v>
      </c>
      <c r="B983" s="16">
        <f>SUMIF('Grade 5 Girls'!G:G, 'Individual Points Summary'!A983, 'Grade 5 Girls'!F:F)</f>
        <v>104</v>
      </c>
      <c r="C983" s="30" t="str">
        <f t="shared" si="20"/>
        <v/>
      </c>
      <c r="D983" s="30">
        <f>COUNTIF('Grade 5 Girls'!G:G, 'Individual Points Summary'!A983)</f>
        <v>1</v>
      </c>
    </row>
    <row r="984" spans="1:4" ht="15" hidden="1" x14ac:dyDescent="0.25">
      <c r="A984" s="84" t="s">
        <v>2687</v>
      </c>
      <c r="B984" s="16">
        <f>SUMIF('Grade 5 Girls'!G:G, 'Individual Points Summary'!A984, 'Grade 5 Girls'!F:F)</f>
        <v>105</v>
      </c>
      <c r="C984" s="30" t="str">
        <f t="shared" si="20"/>
        <v/>
      </c>
      <c r="D984" s="30">
        <f>COUNTIF('Grade 5 Girls'!G:G, 'Individual Points Summary'!A984)</f>
        <v>1</v>
      </c>
    </row>
    <row r="985" spans="1:4" ht="15" hidden="1" x14ac:dyDescent="0.25">
      <c r="A985" s="84" t="s">
        <v>2881</v>
      </c>
      <c r="B985" s="16">
        <f>SUMIF('Grade 5 Girls'!G:G, 'Individual Points Summary'!A985, 'Grade 5 Girls'!F:F)</f>
        <v>106</v>
      </c>
      <c r="C985" s="30" t="str">
        <f t="shared" si="20"/>
        <v/>
      </c>
      <c r="D985" s="30">
        <f>COUNTIF('Grade 5 Girls'!G:G, 'Individual Points Summary'!A985)</f>
        <v>1</v>
      </c>
    </row>
    <row r="986" spans="1:4" ht="15" hidden="1" x14ac:dyDescent="0.25">
      <c r="A986" s="84" t="s">
        <v>2796</v>
      </c>
      <c r="B986" s="16">
        <f>SUMIF('Grade 5 Girls'!G:G, 'Individual Points Summary'!A986, 'Grade 5 Girls'!F:F)</f>
        <v>107</v>
      </c>
      <c r="C986" s="30" t="str">
        <f t="shared" si="20"/>
        <v/>
      </c>
      <c r="D986" s="30">
        <f>COUNTIF('Grade 5 Girls'!G:G, 'Individual Points Summary'!A986)</f>
        <v>1</v>
      </c>
    </row>
    <row r="987" spans="1:4" ht="15" hidden="1" x14ac:dyDescent="0.25">
      <c r="A987" s="84" t="s">
        <v>2712</v>
      </c>
      <c r="B987" s="16">
        <f>SUMIF('Grade 5 Girls'!G:G, 'Individual Points Summary'!A987, 'Grade 5 Girls'!F:F)</f>
        <v>108</v>
      </c>
      <c r="C987" s="30" t="str">
        <f t="shared" si="20"/>
        <v/>
      </c>
      <c r="D987" s="30">
        <f>COUNTIF('Grade 5 Girls'!G:G, 'Individual Points Summary'!A987)</f>
        <v>1</v>
      </c>
    </row>
    <row r="988" spans="1:4" ht="15" hidden="1" x14ac:dyDescent="0.25">
      <c r="A988" s="84" t="s">
        <v>2665</v>
      </c>
      <c r="B988" s="16">
        <f>SUMIF('Grade 5 Girls'!G:G, 'Individual Points Summary'!A988, 'Grade 5 Girls'!F:F)</f>
        <v>110</v>
      </c>
      <c r="C988" s="30" t="str">
        <f t="shared" si="20"/>
        <v/>
      </c>
      <c r="D988" s="30">
        <f>COUNTIF('Grade 5 Girls'!G:G, 'Individual Points Summary'!A988)</f>
        <v>1</v>
      </c>
    </row>
    <row r="989" spans="1:4" ht="15" hidden="1" x14ac:dyDescent="0.25">
      <c r="A989" s="84" t="s">
        <v>2710</v>
      </c>
      <c r="B989" s="16">
        <f>SUMIF('Grade 5 Girls'!G:G, 'Individual Points Summary'!A989, 'Grade 5 Girls'!F:F)</f>
        <v>111</v>
      </c>
      <c r="C989" s="30" t="str">
        <f t="shared" si="20"/>
        <v/>
      </c>
      <c r="D989" s="30">
        <f>COUNTIF('Grade 5 Girls'!G:G, 'Individual Points Summary'!A989)</f>
        <v>1</v>
      </c>
    </row>
    <row r="990" spans="1:4" ht="15" hidden="1" x14ac:dyDescent="0.25">
      <c r="A990" s="84" t="s">
        <v>2747</v>
      </c>
      <c r="B990" s="16">
        <f>SUMIF('Grade 5 Girls'!G:G, 'Individual Points Summary'!A990, 'Grade 5 Girls'!F:F)</f>
        <v>112</v>
      </c>
      <c r="C990" s="30" t="str">
        <f t="shared" si="20"/>
        <v/>
      </c>
      <c r="D990" s="30">
        <f>COUNTIF('Grade 5 Girls'!G:G, 'Individual Points Summary'!A990)</f>
        <v>1</v>
      </c>
    </row>
    <row r="991" spans="1:4" ht="15" hidden="1" x14ac:dyDescent="0.25">
      <c r="A991" s="84" t="s">
        <v>2840</v>
      </c>
      <c r="B991" s="16">
        <f>SUMIF('Grade 5 Girls'!G:G, 'Individual Points Summary'!A991, 'Grade 5 Girls'!F:F)</f>
        <v>113</v>
      </c>
      <c r="C991" s="30" t="str">
        <f t="shared" si="20"/>
        <v/>
      </c>
      <c r="D991" s="30">
        <f>COUNTIF('Grade 5 Girls'!G:G, 'Individual Points Summary'!A991)</f>
        <v>1</v>
      </c>
    </row>
    <row r="992" spans="1:4" ht="15" hidden="1" x14ac:dyDescent="0.25">
      <c r="A992" s="84" t="s">
        <v>2894</v>
      </c>
      <c r="B992" s="16">
        <f>SUMIF('Grade 5 Girls'!G:G, 'Individual Points Summary'!A992, 'Grade 5 Girls'!F:F)</f>
        <v>113</v>
      </c>
      <c r="C992" s="30" t="str">
        <f t="shared" si="20"/>
        <v/>
      </c>
      <c r="D992" s="30">
        <f>COUNTIF('Grade 5 Girls'!G:G, 'Individual Points Summary'!A992)</f>
        <v>1</v>
      </c>
    </row>
    <row r="993" spans="1:4" ht="15" hidden="1" x14ac:dyDescent="0.25">
      <c r="A993" s="84" t="s">
        <v>2887</v>
      </c>
      <c r="B993" s="16">
        <f>SUMIF('Grade 5 Girls'!G:G, 'Individual Points Summary'!A993, 'Grade 5 Girls'!F:F)</f>
        <v>114</v>
      </c>
      <c r="C993" s="30" t="str">
        <f t="shared" si="20"/>
        <v/>
      </c>
      <c r="D993" s="30">
        <f>COUNTIF('Grade 5 Girls'!G:G, 'Individual Points Summary'!A993)</f>
        <v>1</v>
      </c>
    </row>
    <row r="994" spans="1:4" ht="15" hidden="1" x14ac:dyDescent="0.25">
      <c r="A994" s="84" t="s">
        <v>2868</v>
      </c>
      <c r="B994" s="16">
        <f>SUMIF('Grade 5 Girls'!G:G, 'Individual Points Summary'!A994, 'Grade 5 Girls'!F:F)</f>
        <v>115</v>
      </c>
      <c r="C994" s="30" t="str">
        <f t="shared" si="20"/>
        <v/>
      </c>
      <c r="D994" s="30">
        <f>COUNTIF('Grade 5 Girls'!G:G, 'Individual Points Summary'!A994)</f>
        <v>1</v>
      </c>
    </row>
    <row r="995" spans="1:4" ht="15" hidden="1" x14ac:dyDescent="0.25">
      <c r="A995" s="84" t="s">
        <v>2803</v>
      </c>
      <c r="B995" s="16">
        <f>SUMIF('Grade 5 Girls'!G:G, 'Individual Points Summary'!A995, 'Grade 5 Girls'!F:F)</f>
        <v>116</v>
      </c>
      <c r="C995" s="30" t="str">
        <f t="shared" ref="C995:C1055" si="21">IF(D995 =E$2, RANK(B995, B$802:B$879, 1), "")</f>
        <v/>
      </c>
      <c r="D995" s="30">
        <f>COUNTIF('Grade 5 Girls'!G:G, 'Individual Points Summary'!A995)</f>
        <v>1</v>
      </c>
    </row>
    <row r="996" spans="1:4" ht="15" hidden="1" x14ac:dyDescent="0.25">
      <c r="A996" s="84" t="s">
        <v>2738</v>
      </c>
      <c r="B996" s="16">
        <f>SUMIF('Grade 5 Girls'!G:G, 'Individual Points Summary'!A996, 'Grade 5 Girls'!F:F)</f>
        <v>118</v>
      </c>
      <c r="C996" s="30" t="str">
        <f t="shared" si="21"/>
        <v/>
      </c>
      <c r="D996" s="30">
        <f>COUNTIF('Grade 5 Girls'!G:G, 'Individual Points Summary'!A996)</f>
        <v>1</v>
      </c>
    </row>
    <row r="997" spans="1:4" ht="15" hidden="1" x14ac:dyDescent="0.25">
      <c r="A997" s="84" t="s">
        <v>2715</v>
      </c>
      <c r="B997" s="16">
        <f>SUMIF('Grade 5 Girls'!G:G, 'Individual Points Summary'!A1007, 'Grade 5 Girls'!F:F)</f>
        <v>133</v>
      </c>
      <c r="C997" s="30" t="str">
        <f t="shared" si="21"/>
        <v/>
      </c>
      <c r="D997" s="30">
        <f>COUNTIF('Grade 5 Girls'!G:G, 'Individual Points Summary'!A1007)</f>
        <v>1</v>
      </c>
    </row>
    <row r="998" spans="1:4" ht="15" hidden="1" x14ac:dyDescent="0.25">
      <c r="A998" s="84" t="s">
        <v>2805</v>
      </c>
      <c r="B998" s="16">
        <f>SUMIF('Grade 5 Girls'!G:G, 'Individual Points Summary'!A998, 'Grade 5 Girls'!F:F)</f>
        <v>119</v>
      </c>
      <c r="C998" s="30" t="str">
        <f t="shared" si="21"/>
        <v/>
      </c>
      <c r="D998" s="30">
        <f>COUNTIF('Grade 5 Girls'!G:G, 'Individual Points Summary'!A998)</f>
        <v>1</v>
      </c>
    </row>
    <row r="999" spans="1:4" ht="15" hidden="1" x14ac:dyDescent="0.25">
      <c r="A999" s="84" t="s">
        <v>2716</v>
      </c>
      <c r="B999" s="16">
        <f>SUMIF('Grade 5 Girls'!G:G, 'Individual Points Summary'!A999, 'Grade 5 Girls'!F:F)</f>
        <v>120</v>
      </c>
      <c r="C999" s="30" t="str">
        <f t="shared" si="21"/>
        <v/>
      </c>
      <c r="D999" s="30">
        <f>COUNTIF('Grade 5 Girls'!G:G, 'Individual Points Summary'!A999)</f>
        <v>1</v>
      </c>
    </row>
    <row r="1000" spans="1:4" ht="15" hidden="1" x14ac:dyDescent="0.25">
      <c r="A1000" s="84" t="s">
        <v>2823</v>
      </c>
      <c r="B1000" s="16">
        <f>SUMIF('Grade 5 Girls'!G:G, 'Individual Points Summary'!A1000, 'Grade 5 Girls'!F:F)</f>
        <v>121</v>
      </c>
      <c r="C1000" s="30" t="str">
        <f t="shared" si="21"/>
        <v/>
      </c>
      <c r="D1000" s="30">
        <f>COUNTIF('Grade 5 Girls'!G:G, 'Individual Points Summary'!A1000)</f>
        <v>1</v>
      </c>
    </row>
    <row r="1001" spans="1:4" ht="15" hidden="1" x14ac:dyDescent="0.25">
      <c r="A1001" s="84" t="s">
        <v>2904</v>
      </c>
      <c r="B1001" s="16">
        <f>SUMIF('Grade 5 Girls'!G:G, 'Individual Points Summary'!A1001, 'Grade 5 Girls'!F:F)</f>
        <v>122</v>
      </c>
      <c r="C1001" s="30" t="str">
        <f t="shared" si="21"/>
        <v/>
      </c>
      <c r="D1001" s="30">
        <f>COUNTIF('Grade 5 Girls'!G:G, 'Individual Points Summary'!A1001)</f>
        <v>1</v>
      </c>
    </row>
    <row r="1002" spans="1:4" ht="15" hidden="1" x14ac:dyDescent="0.25">
      <c r="A1002" s="84" t="s">
        <v>2891</v>
      </c>
      <c r="B1002" s="16">
        <f>SUMIF('Grade 5 Girls'!G:G, 'Individual Points Summary'!A1002, 'Grade 5 Girls'!F:F)</f>
        <v>124</v>
      </c>
      <c r="C1002" s="30" t="str">
        <f t="shared" si="21"/>
        <v/>
      </c>
      <c r="D1002" s="30">
        <f>COUNTIF('Grade 5 Girls'!G:G, 'Individual Points Summary'!A1002)</f>
        <v>1</v>
      </c>
    </row>
    <row r="1003" spans="1:4" ht="15" hidden="1" x14ac:dyDescent="0.25">
      <c r="A1003" s="84" t="s">
        <v>2762</v>
      </c>
      <c r="B1003" s="16">
        <f>SUMIF('Grade 5 Girls'!G:G, 'Individual Points Summary'!A1003, 'Grade 5 Girls'!F:F)</f>
        <v>125</v>
      </c>
      <c r="C1003" s="30" t="str">
        <f t="shared" si="21"/>
        <v/>
      </c>
      <c r="D1003" s="30">
        <f>COUNTIF('Grade 5 Girls'!G:G, 'Individual Points Summary'!A1003)</f>
        <v>1</v>
      </c>
    </row>
    <row r="1004" spans="1:4" ht="15" hidden="1" x14ac:dyDescent="0.25">
      <c r="A1004" s="84" t="s">
        <v>2799</v>
      </c>
      <c r="B1004" s="16">
        <f>SUMIF('Grade 5 Girls'!G:G, 'Individual Points Summary'!A1004, 'Grade 5 Girls'!F:F)</f>
        <v>126</v>
      </c>
      <c r="C1004" s="30" t="str">
        <f t="shared" si="21"/>
        <v/>
      </c>
      <c r="D1004" s="30">
        <f>COUNTIF('Grade 5 Girls'!G:G, 'Individual Points Summary'!A1004)</f>
        <v>1</v>
      </c>
    </row>
    <row r="1005" spans="1:4" ht="15" hidden="1" x14ac:dyDescent="0.25">
      <c r="A1005" s="84" t="s">
        <v>2690</v>
      </c>
      <c r="B1005" s="16">
        <f>SUMIF('Grade 5 Girls'!G:G, 'Individual Points Summary'!A1005, 'Grade 5 Girls'!F:F)</f>
        <v>128</v>
      </c>
      <c r="C1005" s="30" t="str">
        <f t="shared" si="21"/>
        <v/>
      </c>
      <c r="D1005" s="30">
        <f>COUNTIF('Grade 5 Girls'!G:G, 'Individual Points Summary'!A1005)</f>
        <v>1</v>
      </c>
    </row>
    <row r="1006" spans="1:4" ht="15" hidden="1" x14ac:dyDescent="0.25">
      <c r="A1006" s="84" t="s">
        <v>2740</v>
      </c>
      <c r="B1006" s="16">
        <f>SUMIF('Grade 5 Girls'!G:G, 'Individual Points Summary'!A1006, 'Grade 5 Girls'!F:F)</f>
        <v>132</v>
      </c>
      <c r="C1006" s="30" t="str">
        <f t="shared" si="21"/>
        <v/>
      </c>
      <c r="D1006" s="30">
        <f>COUNTIF('Grade 5 Girls'!G:G, 'Individual Points Summary'!A1006)</f>
        <v>1</v>
      </c>
    </row>
    <row r="1007" spans="1:4" ht="15" hidden="1" x14ac:dyDescent="0.25">
      <c r="A1007" s="84" t="s">
        <v>2696</v>
      </c>
      <c r="B1007" s="16">
        <f>SUMIF('Grade 5 Girls'!G:G, 'Individual Points Summary'!A1007, 'Grade 5 Girls'!F:F)</f>
        <v>133</v>
      </c>
      <c r="C1007" s="30" t="str">
        <f t="shared" si="21"/>
        <v/>
      </c>
      <c r="D1007" s="30">
        <f>COUNTIF('Grade 5 Girls'!G:G, 'Individual Points Summary'!A1007)</f>
        <v>1</v>
      </c>
    </row>
    <row r="1008" spans="1:4" ht="15" hidden="1" x14ac:dyDescent="0.25">
      <c r="A1008" s="84" t="s">
        <v>2847</v>
      </c>
      <c r="B1008" s="16">
        <f>SUMIF('Grade 5 Girls'!G:G, 'Individual Points Summary'!A1008, 'Grade 5 Girls'!F:F)</f>
        <v>133</v>
      </c>
      <c r="C1008" s="30" t="str">
        <f t="shared" si="21"/>
        <v/>
      </c>
      <c r="D1008" s="30">
        <f>COUNTIF('Grade 5 Girls'!G:G, 'Individual Points Summary'!A1008)</f>
        <v>1</v>
      </c>
    </row>
    <row r="1009" spans="1:4" ht="15" hidden="1" x14ac:dyDescent="0.25">
      <c r="A1009" s="84" t="s">
        <v>2725</v>
      </c>
      <c r="B1009" s="16">
        <f>SUMIF('Grade 5 Girls'!G:G, 'Individual Points Summary'!A1009, 'Grade 5 Girls'!F:F)</f>
        <v>134</v>
      </c>
      <c r="C1009" s="30" t="str">
        <f t="shared" si="21"/>
        <v/>
      </c>
      <c r="D1009" s="30">
        <f>COUNTIF('Grade 5 Girls'!G:G, 'Individual Points Summary'!A1009)</f>
        <v>1</v>
      </c>
    </row>
    <row r="1010" spans="1:4" ht="15" hidden="1" x14ac:dyDescent="0.25">
      <c r="A1010" s="84" t="s">
        <v>2855</v>
      </c>
      <c r="B1010" s="16">
        <f>SUMIF('Grade 5 Girls'!G:G, 'Individual Points Summary'!A1010, 'Grade 5 Girls'!F:F)</f>
        <v>135</v>
      </c>
      <c r="C1010" s="30" t="str">
        <f t="shared" si="21"/>
        <v/>
      </c>
      <c r="D1010" s="30">
        <f>COUNTIF('Grade 5 Girls'!G:G, 'Individual Points Summary'!A1010)</f>
        <v>1</v>
      </c>
    </row>
    <row r="1011" spans="1:4" ht="15" hidden="1" x14ac:dyDescent="0.25">
      <c r="A1011" s="84" t="s">
        <v>2787</v>
      </c>
      <c r="B1011" s="16">
        <f>SUMIF('Grade 5 Girls'!G:G, 'Individual Points Summary'!A1011, 'Grade 5 Girls'!F:F)</f>
        <v>136</v>
      </c>
      <c r="C1011" s="30" t="str">
        <f t="shared" si="21"/>
        <v/>
      </c>
      <c r="D1011" s="30">
        <f>COUNTIF('Grade 5 Girls'!G:G, 'Individual Points Summary'!A1011)</f>
        <v>1</v>
      </c>
    </row>
    <row r="1012" spans="1:4" ht="15" hidden="1" x14ac:dyDescent="0.25">
      <c r="A1012" s="84" t="s">
        <v>2694</v>
      </c>
      <c r="B1012" s="16">
        <f>SUMIF('Grade 5 Girls'!G:G, 'Individual Points Summary'!A1012, 'Grade 5 Girls'!F:F)</f>
        <v>137</v>
      </c>
      <c r="C1012" s="30" t="str">
        <f t="shared" si="21"/>
        <v/>
      </c>
      <c r="D1012" s="30">
        <f>COUNTIF('Grade 5 Girls'!G:G, 'Individual Points Summary'!A1012)</f>
        <v>1</v>
      </c>
    </row>
    <row r="1013" spans="1:4" ht="15" hidden="1" x14ac:dyDescent="0.25">
      <c r="A1013" s="84" t="s">
        <v>2832</v>
      </c>
      <c r="B1013" s="16">
        <f>SUMIF('Grade 5 Girls'!G:G, 'Individual Points Summary'!A1013, 'Grade 5 Girls'!F:F)</f>
        <v>137</v>
      </c>
      <c r="C1013" s="30" t="str">
        <f t="shared" si="21"/>
        <v/>
      </c>
      <c r="D1013" s="30">
        <f>COUNTIF('Grade 5 Girls'!G:G, 'Individual Points Summary'!A1013)</f>
        <v>1</v>
      </c>
    </row>
    <row r="1014" spans="1:4" ht="15" hidden="1" x14ac:dyDescent="0.25">
      <c r="A1014" s="84" t="s">
        <v>2878</v>
      </c>
      <c r="B1014" s="16">
        <f>SUMIF('Grade 5 Girls'!G:G, 'Individual Points Summary'!A1014, 'Grade 5 Girls'!F:F)</f>
        <v>138</v>
      </c>
      <c r="C1014" s="30" t="str">
        <f t="shared" si="21"/>
        <v/>
      </c>
      <c r="D1014" s="30">
        <f>COUNTIF('Grade 5 Girls'!G:G, 'Individual Points Summary'!A1014)</f>
        <v>1</v>
      </c>
    </row>
    <row r="1015" spans="1:4" ht="15" hidden="1" x14ac:dyDescent="0.25">
      <c r="A1015" s="84" t="s">
        <v>2859</v>
      </c>
      <c r="B1015" s="16">
        <f>SUMIF('Grade 5 Girls'!G:G, 'Individual Points Summary'!A1015, 'Grade 5 Girls'!F:F)</f>
        <v>140</v>
      </c>
      <c r="C1015" s="30" t="str">
        <f t="shared" si="21"/>
        <v/>
      </c>
      <c r="D1015" s="30">
        <f>COUNTIF('Grade 5 Girls'!G:G, 'Individual Points Summary'!A1015)</f>
        <v>1</v>
      </c>
    </row>
    <row r="1016" spans="1:4" ht="15" hidden="1" x14ac:dyDescent="0.25">
      <c r="A1016" s="84" t="s">
        <v>2777</v>
      </c>
      <c r="B1016" s="16">
        <f>SUMIF('Grade 5 Girls'!G:G, 'Individual Points Summary'!A1016, 'Grade 5 Girls'!F:F)</f>
        <v>141</v>
      </c>
      <c r="C1016" s="30" t="str">
        <f t="shared" si="21"/>
        <v/>
      </c>
      <c r="D1016" s="30">
        <f>COUNTIF('Grade 5 Girls'!G:G, 'Individual Points Summary'!A1016)</f>
        <v>1</v>
      </c>
    </row>
    <row r="1017" spans="1:4" ht="15" hidden="1" x14ac:dyDescent="0.25">
      <c r="A1017" s="84" t="s">
        <v>2784</v>
      </c>
      <c r="B1017" s="16">
        <f>SUMIF('Grade 5 Girls'!G:G, 'Individual Points Summary'!A1017, 'Grade 5 Girls'!F:F)</f>
        <v>142</v>
      </c>
      <c r="C1017" s="30" t="str">
        <f t="shared" si="21"/>
        <v/>
      </c>
      <c r="D1017" s="30">
        <f>COUNTIF('Grade 5 Girls'!G:G, 'Individual Points Summary'!A1017)</f>
        <v>1</v>
      </c>
    </row>
    <row r="1018" spans="1:4" ht="15" hidden="1" x14ac:dyDescent="0.25">
      <c r="A1018" s="84" t="s">
        <v>2849</v>
      </c>
      <c r="B1018" s="16">
        <f>SUMIF('Grade 5 Girls'!G:G, 'Individual Points Summary'!A1018, 'Grade 5 Girls'!F:F)</f>
        <v>143</v>
      </c>
      <c r="C1018" s="30" t="str">
        <f t="shared" si="21"/>
        <v/>
      </c>
      <c r="D1018" s="30">
        <f>COUNTIF('Grade 5 Girls'!G:G, 'Individual Points Summary'!A1018)</f>
        <v>1</v>
      </c>
    </row>
    <row r="1019" spans="1:4" ht="15" hidden="1" x14ac:dyDescent="0.25">
      <c r="A1019" s="84" t="s">
        <v>2893</v>
      </c>
      <c r="B1019" s="16">
        <f>SUMIF('Grade 5 Girls'!G:G, 'Individual Points Summary'!A1019, 'Grade 5 Girls'!F:F)</f>
        <v>146</v>
      </c>
      <c r="C1019" s="30" t="str">
        <f t="shared" si="21"/>
        <v/>
      </c>
      <c r="D1019" s="30">
        <f>COUNTIF('Grade 5 Girls'!G:G, 'Individual Points Summary'!A1019)</f>
        <v>1</v>
      </c>
    </row>
    <row r="1020" spans="1:4" ht="15" hidden="1" x14ac:dyDescent="0.25">
      <c r="A1020" s="84" t="s">
        <v>2753</v>
      </c>
      <c r="B1020" s="16">
        <f>SUMIF('Grade 5 Girls'!G:G, 'Individual Points Summary'!A1020, 'Grade 5 Girls'!F:F)</f>
        <v>147</v>
      </c>
      <c r="C1020" s="30" t="str">
        <f t="shared" si="21"/>
        <v/>
      </c>
      <c r="D1020" s="30">
        <f>COUNTIF('Grade 5 Girls'!G:G, 'Individual Points Summary'!A1020)</f>
        <v>1</v>
      </c>
    </row>
    <row r="1021" spans="1:4" ht="15" hidden="1" x14ac:dyDescent="0.25">
      <c r="A1021" s="84" t="s">
        <v>2669</v>
      </c>
      <c r="B1021" s="16">
        <f>SUMIF('Grade 5 Girls'!G:G, 'Individual Points Summary'!A1021, 'Grade 5 Girls'!F:F)</f>
        <v>149</v>
      </c>
      <c r="C1021" s="30" t="str">
        <f t="shared" si="21"/>
        <v/>
      </c>
      <c r="D1021" s="30">
        <f>COUNTIF('Grade 5 Girls'!G:G, 'Individual Points Summary'!A1021)</f>
        <v>1</v>
      </c>
    </row>
    <row r="1022" spans="1:4" ht="15" hidden="1" x14ac:dyDescent="0.25">
      <c r="A1022" s="84" t="s">
        <v>2854</v>
      </c>
      <c r="B1022" s="16">
        <f>SUMIF('Grade 5 Girls'!G:G, 'Individual Points Summary'!A1022, 'Grade 5 Girls'!F:F)</f>
        <v>151</v>
      </c>
      <c r="C1022" s="30" t="str">
        <f t="shared" si="21"/>
        <v/>
      </c>
      <c r="D1022" s="30">
        <f>COUNTIF('Grade 5 Girls'!G:G, 'Individual Points Summary'!A1022)</f>
        <v>1</v>
      </c>
    </row>
    <row r="1023" spans="1:4" ht="15" hidden="1" x14ac:dyDescent="0.25">
      <c r="A1023" s="84" t="s">
        <v>2861</v>
      </c>
      <c r="B1023" s="16">
        <f>SUMIF('Grade 5 Girls'!G:G, 'Individual Points Summary'!A1023, 'Grade 5 Girls'!F:F)</f>
        <v>152</v>
      </c>
      <c r="C1023" s="30" t="str">
        <f t="shared" si="21"/>
        <v/>
      </c>
      <c r="D1023" s="30">
        <f>COUNTIF('Grade 5 Girls'!G:G, 'Individual Points Summary'!A1023)</f>
        <v>1</v>
      </c>
    </row>
    <row r="1024" spans="1:4" ht="15" hidden="1" x14ac:dyDescent="0.25">
      <c r="A1024" s="84" t="s">
        <v>2838</v>
      </c>
      <c r="B1024" s="16">
        <f>SUMIF('Grade 5 Girls'!G:G, 'Individual Points Summary'!A1024, 'Grade 5 Girls'!F:F)</f>
        <v>157</v>
      </c>
      <c r="C1024" s="30" t="str">
        <f t="shared" si="21"/>
        <v/>
      </c>
      <c r="D1024" s="30">
        <f>COUNTIF('Grade 5 Girls'!G:G, 'Individual Points Summary'!A1024)</f>
        <v>1</v>
      </c>
    </row>
    <row r="1025" spans="1:4" ht="15" hidden="1" x14ac:dyDescent="0.25">
      <c r="A1025" s="84" t="s">
        <v>2664</v>
      </c>
      <c r="B1025" s="16">
        <f>SUMIF('Grade 5 Girls'!G:G, 'Individual Points Summary'!A1025, 'Grade 5 Girls'!F:F)</f>
        <v>158</v>
      </c>
      <c r="C1025" s="30" t="str">
        <f t="shared" si="21"/>
        <v/>
      </c>
      <c r="D1025" s="30">
        <f>COUNTIF('Grade 5 Girls'!G:G, 'Individual Points Summary'!A1025)</f>
        <v>1</v>
      </c>
    </row>
    <row r="1026" spans="1:4" ht="15" hidden="1" x14ac:dyDescent="0.25">
      <c r="A1026" s="84" t="s">
        <v>2860</v>
      </c>
      <c r="B1026" s="16">
        <f>SUMIF('Grade 5 Girls'!G:G, 'Individual Points Summary'!A1026, 'Grade 5 Girls'!F:F)</f>
        <v>159</v>
      </c>
      <c r="C1026" s="30" t="str">
        <f t="shared" si="21"/>
        <v/>
      </c>
      <c r="D1026" s="30">
        <f>COUNTIF('Grade 5 Girls'!G:G, 'Individual Points Summary'!A1026)</f>
        <v>1</v>
      </c>
    </row>
    <row r="1027" spans="1:4" ht="15" hidden="1" x14ac:dyDescent="0.25">
      <c r="A1027" s="84" t="s">
        <v>2877</v>
      </c>
      <c r="B1027" s="16">
        <f>SUMIF('Grade 5 Girls'!G:G, 'Individual Points Summary'!A1027, 'Grade 5 Girls'!F:F)</f>
        <v>160</v>
      </c>
      <c r="C1027" s="30" t="str">
        <f t="shared" si="21"/>
        <v/>
      </c>
      <c r="D1027" s="30">
        <f>COUNTIF('Grade 5 Girls'!G:G, 'Individual Points Summary'!A1027)</f>
        <v>1</v>
      </c>
    </row>
    <row r="1028" spans="1:4" ht="15" hidden="1" x14ac:dyDescent="0.25">
      <c r="A1028" s="84" t="s">
        <v>2672</v>
      </c>
      <c r="B1028" s="16">
        <f>SUMIF('Grade 5 Girls'!G:G, 'Individual Points Summary'!A1028, 'Grade 5 Girls'!F:F)</f>
        <v>161</v>
      </c>
      <c r="C1028" s="30" t="str">
        <f t="shared" si="21"/>
        <v/>
      </c>
      <c r="D1028" s="30">
        <f>COUNTIF('Grade 5 Girls'!G:G, 'Individual Points Summary'!A1028)</f>
        <v>1</v>
      </c>
    </row>
    <row r="1029" spans="1:4" ht="15" hidden="1" x14ac:dyDescent="0.25">
      <c r="A1029" s="84" t="s">
        <v>2689</v>
      </c>
      <c r="B1029" s="16">
        <f>SUMIF('Grade 5 Girls'!G:G, 'Individual Points Summary'!A1029, 'Grade 5 Girls'!F:F)</f>
        <v>163</v>
      </c>
      <c r="C1029" s="30" t="str">
        <f t="shared" si="21"/>
        <v/>
      </c>
      <c r="D1029" s="30">
        <f>COUNTIF('Grade 5 Girls'!G:G, 'Individual Points Summary'!A1029)</f>
        <v>1</v>
      </c>
    </row>
    <row r="1030" spans="1:4" ht="15" hidden="1" x14ac:dyDescent="0.25">
      <c r="A1030" s="84" t="s">
        <v>2748</v>
      </c>
      <c r="B1030" s="16">
        <f>SUMIF('Grade 5 Girls'!G:G, 'Individual Points Summary'!A1030, 'Grade 5 Girls'!F:F)</f>
        <v>164</v>
      </c>
      <c r="C1030" s="30" t="str">
        <f t="shared" si="21"/>
        <v/>
      </c>
      <c r="D1030" s="30">
        <f>COUNTIF('Grade 5 Girls'!G:G, 'Individual Points Summary'!A1030)</f>
        <v>1</v>
      </c>
    </row>
    <row r="1031" spans="1:4" ht="15" hidden="1" x14ac:dyDescent="0.25">
      <c r="A1031" s="84" t="s">
        <v>2825</v>
      </c>
      <c r="B1031" s="16">
        <f>SUMIF('Grade 5 Girls'!G:G, 'Individual Points Summary'!A1031, 'Grade 5 Girls'!F:F)</f>
        <v>166</v>
      </c>
      <c r="C1031" s="30" t="str">
        <f t="shared" si="21"/>
        <v/>
      </c>
      <c r="D1031" s="30">
        <f>COUNTIF('Grade 5 Girls'!G:G, 'Individual Points Summary'!A1031)</f>
        <v>1</v>
      </c>
    </row>
    <row r="1032" spans="1:4" ht="15" hidden="1" x14ac:dyDescent="0.25">
      <c r="A1032" s="84" t="s">
        <v>2819</v>
      </c>
      <c r="B1032" s="16">
        <f>SUMIF('Grade 5 Girls'!G:G, 'Individual Points Summary'!A1032, 'Grade 5 Girls'!F:F)</f>
        <v>169</v>
      </c>
      <c r="C1032" s="30" t="str">
        <f t="shared" si="21"/>
        <v/>
      </c>
      <c r="D1032" s="30">
        <f>COUNTIF('Grade 5 Girls'!G:G, 'Individual Points Summary'!A1032)</f>
        <v>1</v>
      </c>
    </row>
    <row r="1033" spans="1:4" ht="15" hidden="1" x14ac:dyDescent="0.25">
      <c r="A1033" s="84" t="s">
        <v>2754</v>
      </c>
      <c r="B1033" s="16">
        <f>SUMIF('Grade 5 Girls'!G:G, 'Individual Points Summary'!A1033, 'Grade 5 Girls'!F:F)</f>
        <v>170</v>
      </c>
      <c r="C1033" s="30" t="str">
        <f t="shared" si="21"/>
        <v/>
      </c>
      <c r="D1033" s="30">
        <f>COUNTIF('Grade 5 Girls'!G:G, 'Individual Points Summary'!A1033)</f>
        <v>1</v>
      </c>
    </row>
    <row r="1034" spans="1:4" ht="15" hidden="1" x14ac:dyDescent="0.25">
      <c r="A1034" s="84" t="s">
        <v>2755</v>
      </c>
      <c r="B1034" s="16">
        <f>SUMIF('Grade 5 Girls'!G:G, 'Individual Points Summary'!A1034, 'Grade 5 Girls'!F:F)</f>
        <v>172</v>
      </c>
      <c r="C1034" s="30" t="str">
        <f t="shared" si="21"/>
        <v/>
      </c>
      <c r="D1034" s="30">
        <f>COUNTIF('Grade 5 Girls'!G:G, 'Individual Points Summary'!A1034)</f>
        <v>1</v>
      </c>
    </row>
    <row r="1035" spans="1:4" ht="15" hidden="1" x14ac:dyDescent="0.25">
      <c r="A1035" s="84" t="s">
        <v>2875</v>
      </c>
      <c r="B1035" s="16">
        <f>SUMIF('Grade 5 Girls'!G:G, 'Individual Points Summary'!A1035, 'Grade 5 Girls'!F:F)</f>
        <v>174</v>
      </c>
      <c r="C1035" s="30" t="str">
        <f t="shared" si="21"/>
        <v/>
      </c>
      <c r="D1035" s="30">
        <f>COUNTIF('Grade 5 Girls'!G:G, 'Individual Points Summary'!A1035)</f>
        <v>1</v>
      </c>
    </row>
    <row r="1036" spans="1:4" ht="15" hidden="1" x14ac:dyDescent="0.25">
      <c r="A1036" s="84" t="s">
        <v>2888</v>
      </c>
      <c r="B1036" s="16">
        <f>SUMIF('Grade 5 Girls'!G:G, 'Individual Points Summary'!A1036, 'Grade 5 Girls'!F:F)</f>
        <v>175</v>
      </c>
      <c r="C1036" s="30" t="str">
        <f t="shared" si="21"/>
        <v/>
      </c>
      <c r="D1036" s="30">
        <f>COUNTIF('Grade 5 Girls'!G:G, 'Individual Points Summary'!A1036)</f>
        <v>1</v>
      </c>
    </row>
    <row r="1037" spans="1:4" ht="15" hidden="1" x14ac:dyDescent="0.25">
      <c r="A1037" s="84" t="s">
        <v>2879</v>
      </c>
      <c r="B1037" s="16">
        <f>SUMIF('Grade 5 Girls'!G:G, 'Individual Points Summary'!A1037, 'Grade 5 Girls'!F:F)</f>
        <v>176</v>
      </c>
      <c r="C1037" s="30" t="str">
        <f t="shared" si="21"/>
        <v/>
      </c>
      <c r="D1037" s="30">
        <f>COUNTIF('Grade 5 Girls'!G:G, 'Individual Points Summary'!A1037)</f>
        <v>1</v>
      </c>
    </row>
    <row r="1038" spans="1:4" ht="15" hidden="1" x14ac:dyDescent="0.25">
      <c r="A1038" s="84" t="s">
        <v>2783</v>
      </c>
      <c r="B1038" s="16">
        <f>SUMIF('Grade 5 Girls'!G:G, 'Individual Points Summary'!A1038, 'Grade 5 Girls'!F:F)</f>
        <v>177</v>
      </c>
      <c r="C1038" s="30" t="str">
        <f t="shared" si="21"/>
        <v/>
      </c>
      <c r="D1038" s="30">
        <f>COUNTIF('Grade 5 Girls'!G:G, 'Individual Points Summary'!A1038)</f>
        <v>1</v>
      </c>
    </row>
    <row r="1039" spans="1:4" ht="15" hidden="1" x14ac:dyDescent="0.25">
      <c r="A1039" s="84" t="s">
        <v>2675</v>
      </c>
      <c r="B1039" s="16">
        <f>SUMIF('Grade 5 Girls'!G:G, 'Individual Points Summary'!A1039, 'Grade 5 Girls'!F:F)</f>
        <v>178</v>
      </c>
      <c r="C1039" s="30" t="str">
        <f t="shared" si="21"/>
        <v/>
      </c>
      <c r="D1039" s="30">
        <f>COUNTIF('Grade 5 Girls'!G:G, 'Individual Points Summary'!A1039)</f>
        <v>1</v>
      </c>
    </row>
    <row r="1040" spans="1:4" ht="15" hidden="1" x14ac:dyDescent="0.25">
      <c r="A1040" s="84" t="s">
        <v>2810</v>
      </c>
      <c r="B1040" s="16">
        <f>SUMIF('Grade 5 Girls'!G:G, 'Individual Points Summary'!A1040, 'Grade 5 Girls'!F:F)</f>
        <v>180</v>
      </c>
      <c r="C1040" s="30" t="str">
        <f t="shared" si="21"/>
        <v/>
      </c>
      <c r="D1040" s="30">
        <f>COUNTIF('Grade 5 Girls'!G:G, 'Individual Points Summary'!A1040)</f>
        <v>1</v>
      </c>
    </row>
    <row r="1041" spans="1:4" ht="15" hidden="1" x14ac:dyDescent="0.25">
      <c r="A1041" s="84" t="s">
        <v>2698</v>
      </c>
      <c r="B1041" s="16">
        <f>SUMIF('Grade 5 Girls'!G:G, 'Individual Points Summary'!A1041, 'Grade 5 Girls'!F:F)</f>
        <v>183</v>
      </c>
      <c r="C1041" s="30" t="str">
        <f t="shared" si="21"/>
        <v/>
      </c>
      <c r="D1041" s="30">
        <f>COUNTIF('Grade 5 Girls'!G:G, 'Individual Points Summary'!A1041)</f>
        <v>1</v>
      </c>
    </row>
    <row r="1042" spans="1:4" ht="15" hidden="1" x14ac:dyDescent="0.25">
      <c r="A1042" s="84" t="s">
        <v>2822</v>
      </c>
      <c r="B1042" s="16">
        <f>SUMIF('Grade 5 Girls'!G:G, 'Individual Points Summary'!A1042, 'Grade 5 Girls'!F:F)</f>
        <v>184</v>
      </c>
      <c r="C1042" s="30" t="str">
        <f t="shared" si="21"/>
        <v/>
      </c>
      <c r="D1042" s="30">
        <f>COUNTIF('Grade 5 Girls'!G:G, 'Individual Points Summary'!A1042)</f>
        <v>1</v>
      </c>
    </row>
    <row r="1043" spans="1:4" ht="15" hidden="1" x14ac:dyDescent="0.25">
      <c r="A1043" s="84" t="s">
        <v>2757</v>
      </c>
      <c r="B1043" s="16">
        <f>SUMIF('Grade 5 Girls'!G:G, 'Individual Points Summary'!A1043, 'Grade 5 Girls'!F:F)</f>
        <v>185</v>
      </c>
      <c r="C1043" s="30" t="str">
        <f t="shared" si="21"/>
        <v/>
      </c>
      <c r="D1043" s="30">
        <f>COUNTIF('Grade 5 Girls'!G:G, 'Individual Points Summary'!A1043)</f>
        <v>1</v>
      </c>
    </row>
    <row r="1044" spans="1:4" ht="15" hidden="1" x14ac:dyDescent="0.25">
      <c r="A1044" s="84" t="s">
        <v>2708</v>
      </c>
      <c r="B1044" s="16">
        <f>SUMIF('Grade 5 Girls'!G:G, 'Individual Points Summary'!A1044, 'Grade 5 Girls'!F:F)</f>
        <v>187</v>
      </c>
      <c r="C1044" s="30" t="str">
        <f t="shared" si="21"/>
        <v/>
      </c>
      <c r="D1044" s="30">
        <f>COUNTIF('Grade 5 Girls'!G:G, 'Individual Points Summary'!A1044)</f>
        <v>1</v>
      </c>
    </row>
    <row r="1045" spans="1:4" ht="15" hidden="1" x14ac:dyDescent="0.25">
      <c r="A1045" s="84" t="s">
        <v>2826</v>
      </c>
      <c r="B1045" s="16">
        <f>SUMIF('Grade 5 Girls'!G:G, 'Individual Points Summary'!A1045, 'Grade 5 Girls'!F:F)</f>
        <v>190</v>
      </c>
      <c r="C1045" s="30" t="str">
        <f t="shared" si="21"/>
        <v/>
      </c>
      <c r="D1045" s="30">
        <f>COUNTIF('Grade 5 Girls'!G:G, 'Individual Points Summary'!A1045)</f>
        <v>1</v>
      </c>
    </row>
    <row r="1046" spans="1:4" ht="15" hidden="1" x14ac:dyDescent="0.25">
      <c r="A1046" s="84" t="s">
        <v>2791</v>
      </c>
      <c r="B1046" s="16">
        <f>SUMIF('Grade 5 Girls'!G:G, 'Individual Points Summary'!A1046, 'Grade 5 Girls'!F:F)</f>
        <v>191</v>
      </c>
      <c r="C1046" s="30" t="str">
        <f t="shared" si="21"/>
        <v/>
      </c>
      <c r="D1046" s="30">
        <f>COUNTIF('Grade 5 Girls'!G:G, 'Individual Points Summary'!A1046)</f>
        <v>1</v>
      </c>
    </row>
    <row r="1047" spans="1:4" ht="15" hidden="1" x14ac:dyDescent="0.25">
      <c r="A1047" s="84" t="s">
        <v>2790</v>
      </c>
      <c r="B1047" s="16">
        <f>SUMIF('Grade 5 Girls'!G:G, 'Individual Points Summary'!A1047, 'Grade 5 Girls'!F:F)</f>
        <v>192</v>
      </c>
      <c r="C1047" s="30" t="str">
        <f t="shared" si="21"/>
        <v/>
      </c>
      <c r="D1047" s="30">
        <f>COUNTIF('Grade 5 Girls'!G:G, 'Individual Points Summary'!A1047)</f>
        <v>1</v>
      </c>
    </row>
    <row r="1048" spans="1:4" ht="15" hidden="1" x14ac:dyDescent="0.25">
      <c r="A1048" s="84" t="s">
        <v>2811</v>
      </c>
      <c r="B1048" s="16">
        <f>SUMIF('Grade 5 Girls'!G:G, 'Individual Points Summary'!A1048, 'Grade 5 Girls'!F:F)</f>
        <v>193</v>
      </c>
      <c r="C1048" s="30" t="str">
        <f t="shared" si="21"/>
        <v/>
      </c>
      <c r="D1048" s="30">
        <f>COUNTIF('Grade 5 Girls'!G:G, 'Individual Points Summary'!A1048)</f>
        <v>1</v>
      </c>
    </row>
    <row r="1049" spans="1:4" ht="15" hidden="1" x14ac:dyDescent="0.25">
      <c r="A1049" s="84" t="s">
        <v>2820</v>
      </c>
      <c r="B1049" s="16">
        <f>SUMIF('Grade 5 Girls'!G:G, 'Individual Points Summary'!A1049, 'Grade 5 Girls'!F:F)</f>
        <v>194</v>
      </c>
      <c r="C1049" s="30" t="str">
        <f t="shared" si="21"/>
        <v/>
      </c>
      <c r="D1049" s="30">
        <f>COUNTIF('Grade 5 Girls'!G:G, 'Individual Points Summary'!A1049)</f>
        <v>1</v>
      </c>
    </row>
    <row r="1050" spans="1:4" ht="15" hidden="1" x14ac:dyDescent="0.25">
      <c r="A1050" s="84" t="s">
        <v>2834</v>
      </c>
      <c r="B1050" s="16">
        <f>SUMIF('Grade 5 Girls'!G:G, 'Individual Points Summary'!A1050, 'Grade 5 Girls'!F:F)</f>
        <v>195</v>
      </c>
      <c r="C1050" s="30" t="str">
        <f t="shared" si="21"/>
        <v/>
      </c>
      <c r="D1050" s="30">
        <f>COUNTIF('Grade 5 Girls'!G:G, 'Individual Points Summary'!A1050)</f>
        <v>1</v>
      </c>
    </row>
    <row r="1051" spans="1:4" ht="15" hidden="1" x14ac:dyDescent="0.25">
      <c r="A1051" s="84" t="s">
        <v>2714</v>
      </c>
      <c r="B1051" s="16">
        <f>SUMIF('Grade 5 Girls'!G:G, 'Individual Points Summary'!A1051, 'Grade 5 Girls'!F:F)</f>
        <v>196</v>
      </c>
      <c r="C1051" s="30" t="str">
        <f t="shared" si="21"/>
        <v/>
      </c>
      <c r="D1051" s="30">
        <f>COUNTIF('Grade 5 Girls'!G:G, 'Individual Points Summary'!A1051)</f>
        <v>1</v>
      </c>
    </row>
    <row r="1052" spans="1:4" ht="15" hidden="1" x14ac:dyDescent="0.25">
      <c r="A1052" s="84" t="s">
        <v>2824</v>
      </c>
      <c r="B1052" s="16">
        <f>SUMIF('Grade 5 Girls'!G:G, 'Individual Points Summary'!A1052, 'Grade 5 Girls'!F:F)</f>
        <v>197</v>
      </c>
      <c r="C1052" s="30" t="str">
        <f t="shared" si="21"/>
        <v/>
      </c>
      <c r="D1052" s="30">
        <f>COUNTIF('Grade 5 Girls'!G:G, 'Individual Points Summary'!A1052)</f>
        <v>1</v>
      </c>
    </row>
    <row r="1053" spans="1:4" ht="15" hidden="1" x14ac:dyDescent="0.25">
      <c r="A1053" s="84" t="s">
        <v>2793</v>
      </c>
      <c r="B1053" s="16">
        <f>SUMIF('Grade 5 Girls'!G:G, 'Individual Points Summary'!A1053, 'Grade 5 Girls'!F:F)</f>
        <v>198</v>
      </c>
      <c r="C1053" s="30" t="str">
        <f t="shared" si="21"/>
        <v/>
      </c>
      <c r="D1053" s="30">
        <f>COUNTIF('Grade 5 Girls'!G:G, 'Individual Points Summary'!A1053)</f>
        <v>1</v>
      </c>
    </row>
    <row r="1054" spans="1:4" ht="15" hidden="1" x14ac:dyDescent="0.25">
      <c r="A1054" s="84" t="s">
        <v>2763</v>
      </c>
      <c r="B1054" s="16">
        <f>SUMIF('Grade 5 Girls'!G:G, 'Individual Points Summary'!A1054, 'Grade 5 Girls'!F:F)</f>
        <v>200</v>
      </c>
      <c r="C1054" s="30" t="str">
        <f t="shared" si="21"/>
        <v/>
      </c>
      <c r="D1054" s="30">
        <f>COUNTIF('Grade 5 Girls'!G:G, 'Individual Points Summary'!A1054)</f>
        <v>1</v>
      </c>
    </row>
    <row r="1055" spans="1:4" ht="15" hidden="1" x14ac:dyDescent="0.25">
      <c r="A1055" s="84" t="s">
        <v>2892</v>
      </c>
      <c r="B1055" s="16">
        <f>SUMIF('Grade 5 Girls'!G:G, 'Individual Points Summary'!A1055, 'Grade 5 Girls'!F:F)</f>
        <v>201</v>
      </c>
      <c r="C1055" s="30" t="str">
        <f t="shared" si="21"/>
        <v/>
      </c>
      <c r="D1055" s="30">
        <f>COUNTIF('Grade 5 Girls'!G:G, 'Individual Points Summary'!A1055)</f>
        <v>1</v>
      </c>
    </row>
    <row r="1056" spans="1:4" x14ac:dyDescent="0.2">
      <c r="A1056" s="25" t="s">
        <v>17</v>
      </c>
    </row>
    <row r="1059" spans="1:4" ht="18" x14ac:dyDescent="0.25">
      <c r="A1059" s="8" t="s">
        <v>19</v>
      </c>
    </row>
    <row r="1060" spans="1:4" ht="15" x14ac:dyDescent="0.25">
      <c r="A1060" s="85" t="s">
        <v>2959</v>
      </c>
      <c r="B1060" s="16">
        <f>SUMIF('Grade 5 Boys'!G:G, 'Individual Points Summary'!A1060, 'Grade 5 Boys'!F:F)</f>
        <v>5</v>
      </c>
      <c r="C1060" s="30">
        <f>IF(D1060 =E$2, RANK(B1060, B$1060:B$1139, 1), "")</f>
        <v>1</v>
      </c>
      <c r="D1060" s="30">
        <f>COUNTIF('Grade 5 Boys'!G:G, 'Individual Points Summary'!A1060)</f>
        <v>3</v>
      </c>
    </row>
    <row r="1061" spans="1:4" ht="15" x14ac:dyDescent="0.25">
      <c r="A1061" s="85" t="s">
        <v>3035</v>
      </c>
      <c r="B1061" s="16">
        <f>SUMIF('Grade 5 Boys'!G:G, 'Individual Points Summary'!A1061, 'Grade 5 Boys'!F:F)</f>
        <v>20</v>
      </c>
      <c r="C1061" s="30">
        <f t="shared" ref="C1061:C1124" si="22">IF(D1061 =E$2, RANK(B1061, B$1060:B$1139, 1), "")</f>
        <v>2</v>
      </c>
      <c r="D1061" s="30">
        <f>COUNTIF('Grade 5 Boys'!G:G, 'Individual Points Summary'!A1061)</f>
        <v>3</v>
      </c>
    </row>
    <row r="1062" spans="1:4" ht="15" x14ac:dyDescent="0.25">
      <c r="A1062" s="85" t="s">
        <v>3111</v>
      </c>
      <c r="B1062" s="16">
        <f>SUMIF('Grade 5 Boys'!G:G, 'Individual Points Summary'!A1062, 'Grade 5 Boys'!F:F)</f>
        <v>20</v>
      </c>
      <c r="C1062" s="30">
        <f t="shared" si="22"/>
        <v>2</v>
      </c>
      <c r="D1062" s="30">
        <f>COUNTIF('Grade 5 Boys'!G:G, 'Individual Points Summary'!A1062)</f>
        <v>3</v>
      </c>
    </row>
    <row r="1063" spans="1:4" ht="15" x14ac:dyDescent="0.25">
      <c r="A1063" s="85" t="s">
        <v>2978</v>
      </c>
      <c r="B1063" s="16">
        <f>SUMIF('Grade 5 Boys'!G:G, 'Individual Points Summary'!A1063, 'Grade 5 Boys'!F:F)</f>
        <v>21</v>
      </c>
      <c r="C1063" s="30">
        <f t="shared" si="22"/>
        <v>4</v>
      </c>
      <c r="D1063" s="30">
        <f>COUNTIF('Grade 5 Boys'!G:G, 'Individual Points Summary'!A1063)</f>
        <v>3</v>
      </c>
    </row>
    <row r="1064" spans="1:4" ht="15" x14ac:dyDescent="0.25">
      <c r="A1064" s="85" t="s">
        <v>80</v>
      </c>
      <c r="B1064" s="16">
        <f>SUMIF('Grade 5 Boys'!G:G, 'Individual Points Summary'!A1064, 'Grade 5 Boys'!F:F)</f>
        <v>23</v>
      </c>
      <c r="C1064" s="30">
        <f t="shared" si="22"/>
        <v>5</v>
      </c>
      <c r="D1064" s="30">
        <f>COUNTIF('Grade 5 Boys'!G:G, 'Individual Points Summary'!A1064)</f>
        <v>3</v>
      </c>
    </row>
    <row r="1065" spans="1:4" ht="15" x14ac:dyDescent="0.25">
      <c r="A1065" s="85" t="s">
        <v>2944</v>
      </c>
      <c r="B1065" s="16">
        <f>SUMIF('Grade 5 Boys'!G:G, 'Individual Points Summary'!A1065, 'Grade 5 Boys'!F:F)</f>
        <v>29</v>
      </c>
      <c r="C1065" s="30">
        <f t="shared" si="22"/>
        <v>6</v>
      </c>
      <c r="D1065" s="30">
        <f>COUNTIF('Grade 5 Boys'!G:G, 'Individual Points Summary'!A1065)</f>
        <v>3</v>
      </c>
    </row>
    <row r="1066" spans="1:4" ht="15" x14ac:dyDescent="0.25">
      <c r="A1066" s="85" t="s">
        <v>3047</v>
      </c>
      <c r="B1066" s="16">
        <f>SUMIF('Grade 5 Boys'!G:G, 'Individual Points Summary'!A1066, 'Grade 5 Boys'!F:F)</f>
        <v>29</v>
      </c>
      <c r="C1066" s="30">
        <f t="shared" si="22"/>
        <v>6</v>
      </c>
      <c r="D1066" s="30">
        <f>COUNTIF('Grade 5 Boys'!G:G, 'Individual Points Summary'!A1066)</f>
        <v>3</v>
      </c>
    </row>
    <row r="1067" spans="1:4" ht="15" x14ac:dyDescent="0.25">
      <c r="A1067" s="85" t="s">
        <v>2943</v>
      </c>
      <c r="B1067" s="16">
        <f>SUMIF('Grade 5 Boys'!G:G, 'Individual Points Summary'!A1067, 'Grade 5 Boys'!F:F)</f>
        <v>40</v>
      </c>
      <c r="C1067" s="30">
        <f t="shared" si="22"/>
        <v>8</v>
      </c>
      <c r="D1067" s="30">
        <f>COUNTIF('Grade 5 Boys'!G:G, 'Individual Points Summary'!A1067)</f>
        <v>3</v>
      </c>
    </row>
    <row r="1068" spans="1:4" ht="15" x14ac:dyDescent="0.25">
      <c r="A1068" s="85" t="s">
        <v>3002</v>
      </c>
      <c r="B1068" s="16">
        <f>SUMIF('Grade 5 Boys'!G:G, 'Individual Points Summary'!A1068, 'Grade 5 Boys'!F:F)</f>
        <v>49</v>
      </c>
      <c r="C1068" s="30">
        <f t="shared" si="22"/>
        <v>9</v>
      </c>
      <c r="D1068" s="30">
        <f>COUNTIF('Grade 5 Boys'!G:G, 'Individual Points Summary'!A1068)</f>
        <v>3</v>
      </c>
    </row>
    <row r="1069" spans="1:4" ht="15" x14ac:dyDescent="0.25">
      <c r="A1069" s="85" t="s">
        <v>2933</v>
      </c>
      <c r="B1069" s="16">
        <f>SUMIF('Grade 5 Boys'!G:G, 'Individual Points Summary'!A1069, 'Grade 5 Boys'!F:F)</f>
        <v>50</v>
      </c>
      <c r="C1069" s="30">
        <f t="shared" si="22"/>
        <v>10</v>
      </c>
      <c r="D1069" s="30">
        <f>COUNTIF('Grade 5 Boys'!G:G, 'Individual Points Summary'!A1069)</f>
        <v>3</v>
      </c>
    </row>
    <row r="1070" spans="1:4" ht="15" hidden="1" x14ac:dyDescent="0.25">
      <c r="A1070" s="85" t="s">
        <v>2973</v>
      </c>
      <c r="B1070" s="16">
        <f>SUMIF('Grade 5 Boys'!G:G, 'Individual Points Summary'!A1070, 'Grade 5 Boys'!F:F)</f>
        <v>51</v>
      </c>
      <c r="C1070" s="30">
        <f t="shared" si="22"/>
        <v>11</v>
      </c>
      <c r="D1070" s="30">
        <f>COUNTIF('Grade 5 Boys'!G:G, 'Individual Points Summary'!A1070)</f>
        <v>3</v>
      </c>
    </row>
    <row r="1071" spans="1:4" ht="15" hidden="1" x14ac:dyDescent="0.25">
      <c r="A1071" s="85" t="s">
        <v>3045</v>
      </c>
      <c r="B1071" s="16">
        <f>SUMIF('Grade 5 Boys'!G:G, 'Individual Points Summary'!A1071, 'Grade 5 Boys'!F:F)</f>
        <v>53</v>
      </c>
      <c r="C1071" s="30">
        <f t="shared" si="22"/>
        <v>12</v>
      </c>
      <c r="D1071" s="30">
        <f>COUNTIF('Grade 5 Boys'!G:G, 'Individual Points Summary'!A1071)</f>
        <v>3</v>
      </c>
    </row>
    <row r="1072" spans="1:4" ht="15" hidden="1" x14ac:dyDescent="0.25">
      <c r="A1072" s="85" t="s">
        <v>2989</v>
      </c>
      <c r="B1072" s="16">
        <f>SUMIF('Grade 5 Boys'!G:G, 'Individual Points Summary'!A1072, 'Grade 5 Boys'!F:F)</f>
        <v>55</v>
      </c>
      <c r="C1072" s="30">
        <f t="shared" si="22"/>
        <v>13</v>
      </c>
      <c r="D1072" s="30">
        <f>COUNTIF('Grade 5 Boys'!G:G, 'Individual Points Summary'!A1072)</f>
        <v>3</v>
      </c>
    </row>
    <row r="1073" spans="1:4" ht="15" hidden="1" x14ac:dyDescent="0.25">
      <c r="A1073" s="85" t="s">
        <v>3033</v>
      </c>
      <c r="B1073" s="16">
        <f>SUMIF('Grade 5 Boys'!G:G, 'Individual Points Summary'!A1073, 'Grade 5 Boys'!F:F)</f>
        <v>66</v>
      </c>
      <c r="C1073" s="30">
        <f t="shared" si="22"/>
        <v>14</v>
      </c>
      <c r="D1073" s="30">
        <f>COUNTIF('Grade 5 Boys'!G:G, 'Individual Points Summary'!A1073)</f>
        <v>3</v>
      </c>
    </row>
    <row r="1074" spans="1:4" ht="15" hidden="1" x14ac:dyDescent="0.25">
      <c r="A1074" s="85" t="s">
        <v>3042</v>
      </c>
      <c r="B1074" s="16">
        <f>SUMIF('Grade 5 Boys'!G:G, 'Individual Points Summary'!A1074, 'Grade 5 Boys'!F:F)</f>
        <v>66</v>
      </c>
      <c r="C1074" s="30">
        <f t="shared" si="22"/>
        <v>14</v>
      </c>
      <c r="D1074" s="30">
        <f>COUNTIF('Grade 5 Boys'!G:G, 'Individual Points Summary'!A1074)</f>
        <v>3</v>
      </c>
    </row>
    <row r="1075" spans="1:4" ht="15" hidden="1" x14ac:dyDescent="0.25">
      <c r="A1075" s="85" t="s">
        <v>3088</v>
      </c>
      <c r="B1075" s="16">
        <f>SUMIF('Grade 5 Boys'!G:G, 'Individual Points Summary'!A1075, 'Grade 5 Boys'!F:F)</f>
        <v>66</v>
      </c>
      <c r="C1075" s="30">
        <f t="shared" si="22"/>
        <v>14</v>
      </c>
      <c r="D1075" s="30">
        <f>COUNTIF('Grade 5 Boys'!G:G, 'Individual Points Summary'!A1075)</f>
        <v>3</v>
      </c>
    </row>
    <row r="1076" spans="1:4" ht="15" hidden="1" x14ac:dyDescent="0.25">
      <c r="A1076" s="85" t="s">
        <v>3039</v>
      </c>
      <c r="B1076" s="16">
        <f>SUMIF('Grade 5 Boys'!G:G, 'Individual Points Summary'!A1076, 'Grade 5 Boys'!F:F)</f>
        <v>77</v>
      </c>
      <c r="C1076" s="30">
        <f t="shared" si="22"/>
        <v>17</v>
      </c>
      <c r="D1076" s="30">
        <f>COUNTIF('Grade 5 Boys'!G:G, 'Individual Points Summary'!A1076)</f>
        <v>3</v>
      </c>
    </row>
    <row r="1077" spans="1:4" ht="15" hidden="1" x14ac:dyDescent="0.25">
      <c r="A1077" s="85" t="s">
        <v>2997</v>
      </c>
      <c r="B1077" s="16">
        <f>SUMIF('Grade 5 Boys'!G:G, 'Individual Points Summary'!A1077, 'Grade 5 Boys'!F:F)</f>
        <v>79</v>
      </c>
      <c r="C1077" s="30">
        <f t="shared" si="22"/>
        <v>18</v>
      </c>
      <c r="D1077" s="30">
        <f>COUNTIF('Grade 5 Boys'!G:G, 'Individual Points Summary'!A1077)</f>
        <v>3</v>
      </c>
    </row>
    <row r="1078" spans="1:4" ht="15" hidden="1" x14ac:dyDescent="0.25">
      <c r="A1078" s="85" t="s">
        <v>2974</v>
      </c>
      <c r="B1078" s="16">
        <f>SUMIF('Grade 5 Boys'!G:G, 'Individual Points Summary'!A1078, 'Grade 5 Boys'!F:F)</f>
        <v>89</v>
      </c>
      <c r="C1078" s="30">
        <f t="shared" si="22"/>
        <v>19</v>
      </c>
      <c r="D1078" s="30">
        <f>COUNTIF('Grade 5 Boys'!G:G, 'Individual Points Summary'!A1078)</f>
        <v>3</v>
      </c>
    </row>
    <row r="1079" spans="1:4" ht="15" hidden="1" x14ac:dyDescent="0.25">
      <c r="A1079" s="85" t="s">
        <v>83</v>
      </c>
      <c r="B1079" s="16">
        <f>SUMIF('Grade 5 Boys'!G:G, 'Individual Points Summary'!A1079, 'Grade 5 Boys'!F:F)</f>
        <v>99</v>
      </c>
      <c r="C1079" s="30">
        <f t="shared" si="22"/>
        <v>20</v>
      </c>
      <c r="D1079" s="30">
        <f>COUNTIF('Grade 5 Boys'!G:G, 'Individual Points Summary'!A1079)</f>
        <v>3</v>
      </c>
    </row>
    <row r="1080" spans="1:4" ht="15" hidden="1" x14ac:dyDescent="0.25">
      <c r="A1080" s="85" t="s">
        <v>3086</v>
      </c>
      <c r="B1080" s="16">
        <f>SUMIF('Grade 5 Boys'!G:G, 'Individual Points Summary'!A1080, 'Grade 5 Boys'!F:F)</f>
        <v>101</v>
      </c>
      <c r="C1080" s="30">
        <f t="shared" si="22"/>
        <v>21</v>
      </c>
      <c r="D1080" s="30">
        <f>COUNTIF('Grade 5 Boys'!G:G, 'Individual Points Summary'!A1080)</f>
        <v>3</v>
      </c>
    </row>
    <row r="1081" spans="1:4" ht="15" hidden="1" x14ac:dyDescent="0.25">
      <c r="A1081" s="85" t="s">
        <v>3137</v>
      </c>
      <c r="B1081" s="16">
        <f>SUMIF('Grade 5 Boys'!G:G, 'Individual Points Summary'!A1081, 'Grade 5 Boys'!F:F)</f>
        <v>104</v>
      </c>
      <c r="C1081" s="30">
        <f t="shared" si="22"/>
        <v>22</v>
      </c>
      <c r="D1081" s="30">
        <f>COUNTIF('Grade 5 Boys'!G:G, 'Individual Points Summary'!A1081)</f>
        <v>3</v>
      </c>
    </row>
    <row r="1082" spans="1:4" ht="15" hidden="1" x14ac:dyDescent="0.25">
      <c r="A1082" s="85" t="s">
        <v>2914</v>
      </c>
      <c r="B1082" s="16">
        <f>SUMIF('Grade 5 Boys'!G:G, 'Individual Points Summary'!A1082, 'Grade 5 Boys'!F:F)</f>
        <v>113</v>
      </c>
      <c r="C1082" s="30">
        <f t="shared" si="22"/>
        <v>23</v>
      </c>
      <c r="D1082" s="30">
        <f>COUNTIF('Grade 5 Boys'!G:G, 'Individual Points Summary'!A1082)</f>
        <v>3</v>
      </c>
    </row>
    <row r="1083" spans="1:4" ht="15" hidden="1" x14ac:dyDescent="0.25">
      <c r="A1083" s="85" t="s">
        <v>3055</v>
      </c>
      <c r="B1083" s="16">
        <f>SUMIF('Grade 5 Boys'!G:G, 'Individual Points Summary'!A1083, 'Grade 5 Boys'!F:F)</f>
        <v>115</v>
      </c>
      <c r="C1083" s="30">
        <f t="shared" si="22"/>
        <v>24</v>
      </c>
      <c r="D1083" s="30">
        <f>COUNTIF('Grade 5 Boys'!G:G, 'Individual Points Summary'!A1083)</f>
        <v>3</v>
      </c>
    </row>
    <row r="1084" spans="1:4" ht="15" hidden="1" x14ac:dyDescent="0.25">
      <c r="A1084" s="85" t="s">
        <v>3114</v>
      </c>
      <c r="B1084" s="16">
        <f>SUMIF('Grade 5 Boys'!G:G, 'Individual Points Summary'!A1084, 'Grade 5 Boys'!F:F)</f>
        <v>116</v>
      </c>
      <c r="C1084" s="30">
        <f t="shared" si="22"/>
        <v>25</v>
      </c>
      <c r="D1084" s="30">
        <f>COUNTIF('Grade 5 Boys'!G:G, 'Individual Points Summary'!A1084)</f>
        <v>3</v>
      </c>
    </row>
    <row r="1085" spans="1:4" ht="15" hidden="1" x14ac:dyDescent="0.25">
      <c r="A1085" s="85" t="s">
        <v>2934</v>
      </c>
      <c r="B1085" s="16">
        <f>SUMIF('Grade 5 Boys'!G:G, 'Individual Points Summary'!A1085, 'Grade 5 Boys'!F:F)</f>
        <v>122</v>
      </c>
      <c r="C1085" s="30">
        <f t="shared" si="22"/>
        <v>26</v>
      </c>
      <c r="D1085" s="30">
        <f>COUNTIF('Grade 5 Boys'!G:G, 'Individual Points Summary'!A1085)</f>
        <v>3</v>
      </c>
    </row>
    <row r="1086" spans="1:4" ht="15" hidden="1" x14ac:dyDescent="0.25">
      <c r="A1086" s="85" t="s">
        <v>3044</v>
      </c>
      <c r="B1086" s="16">
        <f>SUMIF('Grade 5 Boys'!G:G, 'Individual Points Summary'!A1086, 'Grade 5 Boys'!F:F)</f>
        <v>127</v>
      </c>
      <c r="C1086" s="30">
        <f t="shared" si="22"/>
        <v>27</v>
      </c>
      <c r="D1086" s="30">
        <f>COUNTIF('Grade 5 Boys'!G:G, 'Individual Points Summary'!A1086)</f>
        <v>3</v>
      </c>
    </row>
    <row r="1087" spans="1:4" ht="15" hidden="1" x14ac:dyDescent="0.25">
      <c r="A1087" s="85" t="s">
        <v>2982</v>
      </c>
      <c r="B1087" s="16">
        <f>SUMIF('Grade 5 Boys'!G:G, 'Individual Points Summary'!A1087, 'Grade 5 Boys'!F:F)</f>
        <v>132</v>
      </c>
      <c r="C1087" s="30">
        <f t="shared" si="22"/>
        <v>28</v>
      </c>
      <c r="D1087" s="30">
        <f>COUNTIF('Grade 5 Boys'!G:G, 'Individual Points Summary'!A1087)</f>
        <v>3</v>
      </c>
    </row>
    <row r="1088" spans="1:4" ht="15" hidden="1" x14ac:dyDescent="0.25">
      <c r="A1088" s="85" t="s">
        <v>2949</v>
      </c>
      <c r="B1088" s="16">
        <f>SUMIF('Grade 5 Boys'!G:G, 'Individual Points Summary'!A1088, 'Grade 5 Boys'!F:F)</f>
        <v>137</v>
      </c>
      <c r="C1088" s="30">
        <f t="shared" si="22"/>
        <v>29</v>
      </c>
      <c r="D1088" s="30">
        <f>COUNTIF('Grade 5 Boys'!G:G, 'Individual Points Summary'!A1088)</f>
        <v>3</v>
      </c>
    </row>
    <row r="1089" spans="1:4" ht="15" hidden="1" x14ac:dyDescent="0.25">
      <c r="A1089" s="85" t="s">
        <v>2966</v>
      </c>
      <c r="B1089" s="16">
        <f>SUMIF('Grade 5 Boys'!G:G, 'Individual Points Summary'!A1089, 'Grade 5 Boys'!F:F)</f>
        <v>141</v>
      </c>
      <c r="C1089" s="30">
        <f t="shared" si="22"/>
        <v>30</v>
      </c>
      <c r="D1089" s="30">
        <f>COUNTIF('Grade 5 Boys'!G:G, 'Individual Points Summary'!A1089)</f>
        <v>3</v>
      </c>
    </row>
    <row r="1090" spans="1:4" ht="15" hidden="1" x14ac:dyDescent="0.25">
      <c r="A1090" s="85" t="s">
        <v>3050</v>
      </c>
      <c r="B1090" s="16">
        <f>SUMIF('Grade 5 Boys'!G:G, 'Individual Points Summary'!A1090, 'Grade 5 Boys'!F:F)</f>
        <v>141</v>
      </c>
      <c r="C1090" s="30">
        <f t="shared" si="22"/>
        <v>30</v>
      </c>
      <c r="D1090" s="30">
        <f>COUNTIF('Grade 5 Boys'!G:G, 'Individual Points Summary'!A1090)</f>
        <v>3</v>
      </c>
    </row>
    <row r="1091" spans="1:4" ht="15" hidden="1" x14ac:dyDescent="0.25">
      <c r="A1091" s="85" t="s">
        <v>3018</v>
      </c>
      <c r="B1091" s="16">
        <f>SUMIF('Grade 5 Boys'!G:G, 'Individual Points Summary'!A1091, 'Grade 5 Boys'!F:F)</f>
        <v>150</v>
      </c>
      <c r="C1091" s="30">
        <f t="shared" si="22"/>
        <v>32</v>
      </c>
      <c r="D1091" s="30">
        <f>COUNTIF('Grade 5 Boys'!G:G, 'Individual Points Summary'!A1091)</f>
        <v>3</v>
      </c>
    </row>
    <row r="1092" spans="1:4" ht="15" hidden="1" x14ac:dyDescent="0.25">
      <c r="A1092" s="85" t="s">
        <v>3113</v>
      </c>
      <c r="B1092" s="16">
        <f>SUMIF('Grade 5 Boys'!G:G, 'Individual Points Summary'!A1092, 'Grade 5 Boys'!F:F)</f>
        <v>164</v>
      </c>
      <c r="C1092" s="30">
        <f t="shared" si="22"/>
        <v>33</v>
      </c>
      <c r="D1092" s="30">
        <f>COUNTIF('Grade 5 Boys'!G:G, 'Individual Points Summary'!A1092)</f>
        <v>3</v>
      </c>
    </row>
    <row r="1093" spans="1:4" ht="15" hidden="1" x14ac:dyDescent="0.25">
      <c r="A1093" s="85" t="s">
        <v>2931</v>
      </c>
      <c r="B1093" s="16">
        <f>SUMIF('Grade 5 Boys'!G:G, 'Individual Points Summary'!A1093, 'Grade 5 Boys'!F:F)</f>
        <v>166</v>
      </c>
      <c r="C1093" s="30">
        <f t="shared" si="22"/>
        <v>34</v>
      </c>
      <c r="D1093" s="30">
        <f>COUNTIF('Grade 5 Boys'!G:G, 'Individual Points Summary'!A1093)</f>
        <v>3</v>
      </c>
    </row>
    <row r="1094" spans="1:4" ht="15" hidden="1" x14ac:dyDescent="0.25">
      <c r="A1094" s="85" t="s">
        <v>3085</v>
      </c>
      <c r="B1094" s="16">
        <f>SUMIF('Grade 5 Boys'!G:G, 'Individual Points Summary'!A1094, 'Grade 5 Boys'!F:F)</f>
        <v>175</v>
      </c>
      <c r="C1094" s="30">
        <f t="shared" si="22"/>
        <v>35</v>
      </c>
      <c r="D1094" s="30">
        <f>COUNTIF('Grade 5 Boys'!G:G, 'Individual Points Summary'!A1094)</f>
        <v>3</v>
      </c>
    </row>
    <row r="1095" spans="1:4" ht="15" hidden="1" x14ac:dyDescent="0.25">
      <c r="A1095" s="85" t="s">
        <v>2986</v>
      </c>
      <c r="B1095" s="16">
        <f>SUMIF('Grade 5 Boys'!G:G, 'Individual Points Summary'!A1095, 'Grade 5 Boys'!F:F)</f>
        <v>187</v>
      </c>
      <c r="C1095" s="30">
        <f t="shared" si="22"/>
        <v>36</v>
      </c>
      <c r="D1095" s="30">
        <f>COUNTIF('Grade 5 Boys'!G:G, 'Individual Points Summary'!A1095)</f>
        <v>3</v>
      </c>
    </row>
    <row r="1096" spans="1:4" ht="15" hidden="1" x14ac:dyDescent="0.25">
      <c r="A1096" s="85" t="s">
        <v>3134</v>
      </c>
      <c r="B1096" s="16">
        <f>SUMIF('Grade 5 Boys'!G:G, 'Individual Points Summary'!A1096, 'Grade 5 Boys'!F:F)</f>
        <v>192</v>
      </c>
      <c r="C1096" s="30">
        <f t="shared" si="22"/>
        <v>37</v>
      </c>
      <c r="D1096" s="30">
        <f>COUNTIF('Grade 5 Boys'!G:G, 'Individual Points Summary'!A1096)</f>
        <v>3</v>
      </c>
    </row>
    <row r="1097" spans="1:4" ht="15" hidden="1" x14ac:dyDescent="0.25">
      <c r="A1097" s="85" t="s">
        <v>2928</v>
      </c>
      <c r="B1097" s="16">
        <f>SUMIF('Grade 5 Boys'!G:G, 'Individual Points Summary'!A1097, 'Grade 5 Boys'!F:F)</f>
        <v>193</v>
      </c>
      <c r="C1097" s="30">
        <f t="shared" si="22"/>
        <v>38</v>
      </c>
      <c r="D1097" s="30">
        <f>COUNTIF('Grade 5 Boys'!G:G, 'Individual Points Summary'!A1097)</f>
        <v>3</v>
      </c>
    </row>
    <row r="1098" spans="1:4" ht="15" hidden="1" x14ac:dyDescent="0.25">
      <c r="A1098" s="85" t="s">
        <v>3037</v>
      </c>
      <c r="B1098" s="16">
        <f>SUMIF('Grade 5 Boys'!G:G, 'Individual Points Summary'!A1098, 'Grade 5 Boys'!F:F)</f>
        <v>195</v>
      </c>
      <c r="C1098" s="30">
        <f t="shared" si="22"/>
        <v>39</v>
      </c>
      <c r="D1098" s="30">
        <f>COUNTIF('Grade 5 Boys'!G:G, 'Individual Points Summary'!A1098)</f>
        <v>3</v>
      </c>
    </row>
    <row r="1099" spans="1:4" ht="15" hidden="1" x14ac:dyDescent="0.25">
      <c r="A1099" s="85" t="s">
        <v>3036</v>
      </c>
      <c r="B1099" s="16">
        <f>SUMIF('Grade 5 Boys'!G:G, 'Individual Points Summary'!A1099, 'Grade 5 Boys'!F:F)</f>
        <v>201</v>
      </c>
      <c r="C1099" s="30">
        <f t="shared" si="22"/>
        <v>40</v>
      </c>
      <c r="D1099" s="30">
        <f>COUNTIF('Grade 5 Boys'!G:G, 'Individual Points Summary'!A1099)</f>
        <v>3</v>
      </c>
    </row>
    <row r="1100" spans="1:4" ht="15" hidden="1" x14ac:dyDescent="0.25">
      <c r="A1100" s="85" t="s">
        <v>3061</v>
      </c>
      <c r="B1100" s="16">
        <f>SUMIF('Grade 5 Boys'!G:G, 'Individual Points Summary'!A1100, 'Grade 5 Boys'!F:F)</f>
        <v>202</v>
      </c>
      <c r="C1100" s="30">
        <f t="shared" si="22"/>
        <v>41</v>
      </c>
      <c r="D1100" s="30">
        <f>COUNTIF('Grade 5 Boys'!G:G, 'Individual Points Summary'!A1100)</f>
        <v>3</v>
      </c>
    </row>
    <row r="1101" spans="1:4" ht="15" hidden="1" x14ac:dyDescent="0.25">
      <c r="A1101" s="85" t="s">
        <v>3062</v>
      </c>
      <c r="B1101" s="16">
        <f>SUMIF('Grade 5 Boys'!G:G, 'Individual Points Summary'!A1101, 'Grade 5 Boys'!F:F)</f>
        <v>205</v>
      </c>
      <c r="C1101" s="30">
        <f t="shared" si="22"/>
        <v>42</v>
      </c>
      <c r="D1101" s="30">
        <f>COUNTIF('Grade 5 Boys'!G:G, 'Individual Points Summary'!A1101)</f>
        <v>3</v>
      </c>
    </row>
    <row r="1102" spans="1:4" ht="15" hidden="1" x14ac:dyDescent="0.25">
      <c r="A1102" s="85" t="s">
        <v>2970</v>
      </c>
      <c r="B1102" s="16">
        <f>SUMIF('Grade 5 Boys'!G:G, 'Individual Points Summary'!A1102, 'Grade 5 Boys'!F:F)</f>
        <v>221</v>
      </c>
      <c r="C1102" s="30">
        <f t="shared" si="22"/>
        <v>43</v>
      </c>
      <c r="D1102" s="30">
        <f>COUNTIF('Grade 5 Boys'!G:G, 'Individual Points Summary'!A1102)</f>
        <v>3</v>
      </c>
    </row>
    <row r="1103" spans="1:4" ht="15" hidden="1" x14ac:dyDescent="0.25">
      <c r="A1103" s="85" t="s">
        <v>2963</v>
      </c>
      <c r="B1103" s="16">
        <f>SUMIF('Grade 5 Boys'!G:G, 'Individual Points Summary'!A1103, 'Grade 5 Boys'!F:F)</f>
        <v>226</v>
      </c>
      <c r="C1103" s="30">
        <f t="shared" si="22"/>
        <v>44</v>
      </c>
      <c r="D1103" s="30">
        <f>COUNTIF('Grade 5 Boys'!G:G, 'Individual Points Summary'!A1103)</f>
        <v>3</v>
      </c>
    </row>
    <row r="1104" spans="1:4" ht="15" hidden="1" x14ac:dyDescent="0.25">
      <c r="A1104" s="85" t="s">
        <v>3123</v>
      </c>
      <c r="B1104" s="16">
        <f>SUMIF('Grade 5 Boys'!G:G, 'Individual Points Summary'!A1104, 'Grade 5 Boys'!F:F)</f>
        <v>229</v>
      </c>
      <c r="C1104" s="30">
        <f t="shared" si="22"/>
        <v>45</v>
      </c>
      <c r="D1104" s="30">
        <f>COUNTIF('Grade 5 Boys'!G:G, 'Individual Points Summary'!A1104)</f>
        <v>3</v>
      </c>
    </row>
    <row r="1105" spans="1:4" ht="15" hidden="1" x14ac:dyDescent="0.25">
      <c r="A1105" s="85" t="s">
        <v>3089</v>
      </c>
      <c r="B1105" s="16">
        <f>SUMIF('Grade 5 Boys'!G:G, 'Individual Points Summary'!A1105, 'Grade 5 Boys'!F:F)</f>
        <v>230</v>
      </c>
      <c r="C1105" s="30">
        <f t="shared" si="22"/>
        <v>46</v>
      </c>
      <c r="D1105" s="30">
        <f>COUNTIF('Grade 5 Boys'!G:G, 'Individual Points Summary'!A1105)</f>
        <v>3</v>
      </c>
    </row>
    <row r="1106" spans="1:4" ht="15" hidden="1" x14ac:dyDescent="0.25">
      <c r="A1106" s="85" t="s">
        <v>2969</v>
      </c>
      <c r="B1106" s="16">
        <f>SUMIF('Grade 5 Boys'!G:G, 'Individual Points Summary'!A1106, 'Grade 5 Boys'!F:F)</f>
        <v>234</v>
      </c>
      <c r="C1106" s="30">
        <f t="shared" si="22"/>
        <v>47</v>
      </c>
      <c r="D1106" s="30">
        <f>COUNTIF('Grade 5 Boys'!G:G, 'Individual Points Summary'!A1106)</f>
        <v>3</v>
      </c>
    </row>
    <row r="1107" spans="1:4" ht="15" hidden="1" x14ac:dyDescent="0.25">
      <c r="A1107" s="85" t="s">
        <v>3130</v>
      </c>
      <c r="B1107" s="16">
        <f>SUMIF('Grade 5 Boys'!G:G, 'Individual Points Summary'!A1107, 'Grade 5 Boys'!F:F)</f>
        <v>236</v>
      </c>
      <c r="C1107" s="30">
        <f t="shared" si="22"/>
        <v>48</v>
      </c>
      <c r="D1107" s="30">
        <f>COUNTIF('Grade 5 Boys'!G:G, 'Individual Points Summary'!A1107)</f>
        <v>3</v>
      </c>
    </row>
    <row r="1108" spans="1:4" ht="15" hidden="1" x14ac:dyDescent="0.25">
      <c r="A1108" s="85" t="s">
        <v>3053</v>
      </c>
      <c r="B1108" s="16">
        <f>SUMIF('Grade 5 Boys'!G:G, 'Individual Points Summary'!A1108, 'Grade 5 Boys'!F:F)</f>
        <v>241</v>
      </c>
      <c r="C1108" s="30">
        <f t="shared" si="22"/>
        <v>49</v>
      </c>
      <c r="D1108" s="30">
        <f>COUNTIF('Grade 5 Boys'!G:G, 'Individual Points Summary'!A1108)</f>
        <v>3</v>
      </c>
    </row>
    <row r="1109" spans="1:4" ht="15" hidden="1" x14ac:dyDescent="0.25">
      <c r="A1109" s="85" t="s">
        <v>2940</v>
      </c>
      <c r="B1109" s="16">
        <f>SUMIF('Grade 5 Boys'!G:G, 'Individual Points Summary'!A1109, 'Grade 5 Boys'!F:F)</f>
        <v>255</v>
      </c>
      <c r="C1109" s="30">
        <f t="shared" si="22"/>
        <v>50</v>
      </c>
      <c r="D1109" s="30">
        <f>COUNTIF('Grade 5 Boys'!G:G, 'Individual Points Summary'!A1109)</f>
        <v>3</v>
      </c>
    </row>
    <row r="1110" spans="1:4" ht="15" hidden="1" x14ac:dyDescent="0.25">
      <c r="A1110" s="85" t="s">
        <v>3024</v>
      </c>
      <c r="B1110" s="16">
        <f>SUMIF('Grade 5 Boys'!G:G, 'Individual Points Summary'!A1110, 'Grade 5 Boys'!F:F)</f>
        <v>263</v>
      </c>
      <c r="C1110" s="30">
        <f t="shared" si="22"/>
        <v>51</v>
      </c>
      <c r="D1110" s="30">
        <f>COUNTIF('Grade 5 Boys'!G:G, 'Individual Points Summary'!A1110)</f>
        <v>3</v>
      </c>
    </row>
    <row r="1111" spans="1:4" ht="15" hidden="1" x14ac:dyDescent="0.25">
      <c r="A1111" s="85" t="s">
        <v>2961</v>
      </c>
      <c r="B1111" s="16">
        <f>SUMIF('Grade 5 Boys'!G:G, 'Individual Points Summary'!A1111, 'Grade 5 Boys'!F:F)</f>
        <v>266</v>
      </c>
      <c r="C1111" s="30">
        <f t="shared" si="22"/>
        <v>52</v>
      </c>
      <c r="D1111" s="30">
        <f>COUNTIF('Grade 5 Boys'!G:G, 'Individual Points Summary'!A1111)</f>
        <v>3</v>
      </c>
    </row>
    <row r="1112" spans="1:4" ht="15" hidden="1" x14ac:dyDescent="0.25">
      <c r="A1112" s="85" t="s">
        <v>2953</v>
      </c>
      <c r="B1112" s="16">
        <f>SUMIF('Grade 5 Boys'!G:G, 'Individual Points Summary'!A1112, 'Grade 5 Boys'!F:F)</f>
        <v>276</v>
      </c>
      <c r="C1112" s="30">
        <f t="shared" si="22"/>
        <v>53</v>
      </c>
      <c r="D1112" s="30">
        <f>COUNTIF('Grade 5 Boys'!G:G, 'Individual Points Summary'!A1112)</f>
        <v>3</v>
      </c>
    </row>
    <row r="1113" spans="1:4" ht="15" hidden="1" x14ac:dyDescent="0.25">
      <c r="A1113" s="85" t="s">
        <v>300</v>
      </c>
      <c r="B1113" s="16">
        <f>SUMIF('Grade 5 Boys'!G:G, 'Individual Points Summary'!A1113, 'Grade 5 Boys'!F:F)</f>
        <v>278</v>
      </c>
      <c r="C1113" s="30">
        <f t="shared" si="22"/>
        <v>54</v>
      </c>
      <c r="D1113" s="30">
        <f>COUNTIF('Grade 5 Boys'!G:G, 'Individual Points Summary'!A1113)</f>
        <v>3</v>
      </c>
    </row>
    <row r="1114" spans="1:4" ht="15" hidden="1" x14ac:dyDescent="0.25">
      <c r="A1114" s="85" t="s">
        <v>3133</v>
      </c>
      <c r="B1114" s="16">
        <f>SUMIF('Grade 5 Boys'!G:G, 'Individual Points Summary'!A1114, 'Grade 5 Boys'!F:F)</f>
        <v>284</v>
      </c>
      <c r="C1114" s="30">
        <f t="shared" si="22"/>
        <v>55</v>
      </c>
      <c r="D1114" s="30">
        <f>COUNTIF('Grade 5 Boys'!G:G, 'Individual Points Summary'!A1114)</f>
        <v>3</v>
      </c>
    </row>
    <row r="1115" spans="1:4" ht="15" hidden="1" x14ac:dyDescent="0.25">
      <c r="A1115" s="85" t="s">
        <v>2939</v>
      </c>
      <c r="B1115" s="16">
        <f>SUMIF('Grade 5 Boys'!G:G, 'Individual Points Summary'!A1115, 'Grade 5 Boys'!F:F)</f>
        <v>285</v>
      </c>
      <c r="C1115" s="30">
        <f t="shared" si="22"/>
        <v>56</v>
      </c>
      <c r="D1115" s="30">
        <f>COUNTIF('Grade 5 Boys'!G:G, 'Individual Points Summary'!A1115)</f>
        <v>3</v>
      </c>
    </row>
    <row r="1116" spans="1:4" ht="15" hidden="1" x14ac:dyDescent="0.25">
      <c r="A1116" s="85" t="s">
        <v>3142</v>
      </c>
      <c r="B1116" s="16">
        <f>SUMIF('Grade 5 Boys'!G:G, 'Individual Points Summary'!A1116, 'Grade 5 Boys'!F:F)</f>
        <v>310</v>
      </c>
      <c r="C1116" s="30">
        <f t="shared" si="22"/>
        <v>57</v>
      </c>
      <c r="D1116" s="30">
        <f>COUNTIF('Grade 5 Boys'!G:G, 'Individual Points Summary'!A1116)</f>
        <v>3</v>
      </c>
    </row>
    <row r="1117" spans="1:4" ht="15" hidden="1" x14ac:dyDescent="0.25">
      <c r="A1117" s="85" t="s">
        <v>3009</v>
      </c>
      <c r="B1117" s="16">
        <f>SUMIF('Grade 5 Boys'!G:G, 'Individual Points Summary'!A1117, 'Grade 5 Boys'!F:F)</f>
        <v>311</v>
      </c>
      <c r="C1117" s="30">
        <f t="shared" si="22"/>
        <v>58</v>
      </c>
      <c r="D1117" s="30">
        <f>COUNTIF('Grade 5 Boys'!G:G, 'Individual Points Summary'!A1117)</f>
        <v>3</v>
      </c>
    </row>
    <row r="1118" spans="1:4" ht="15" hidden="1" x14ac:dyDescent="0.25">
      <c r="A1118" s="85" t="s">
        <v>2909</v>
      </c>
      <c r="B1118" s="16">
        <f>SUMIF('Grade 5 Boys'!G:G, 'Individual Points Summary'!A1118, 'Grade 5 Boys'!F:F)</f>
        <v>314</v>
      </c>
      <c r="C1118" s="30">
        <f t="shared" si="22"/>
        <v>59</v>
      </c>
      <c r="D1118" s="30">
        <f>COUNTIF('Grade 5 Boys'!G:G, 'Individual Points Summary'!A1118)</f>
        <v>3</v>
      </c>
    </row>
    <row r="1119" spans="1:4" ht="15" hidden="1" x14ac:dyDescent="0.25">
      <c r="A1119" s="85" t="s">
        <v>3102</v>
      </c>
      <c r="B1119" s="16">
        <f>SUMIF('Grade 5 Boys'!G:G, 'Individual Points Summary'!A1119, 'Grade 5 Boys'!F:F)</f>
        <v>321</v>
      </c>
      <c r="C1119" s="30">
        <f t="shared" si="22"/>
        <v>60</v>
      </c>
      <c r="D1119" s="30">
        <f>COUNTIF('Grade 5 Boys'!G:G, 'Individual Points Summary'!A1119)</f>
        <v>3</v>
      </c>
    </row>
    <row r="1120" spans="1:4" ht="15" hidden="1" x14ac:dyDescent="0.25">
      <c r="A1120" s="85" t="s">
        <v>2979</v>
      </c>
      <c r="B1120" s="16">
        <f>SUMIF('Grade 5 Boys'!G:G, 'Individual Points Summary'!A1120, 'Grade 5 Boys'!F:F)</f>
        <v>333</v>
      </c>
      <c r="C1120" s="30">
        <f t="shared" si="22"/>
        <v>61</v>
      </c>
      <c r="D1120" s="30">
        <f>COUNTIF('Grade 5 Boys'!G:G, 'Individual Points Summary'!A1120)</f>
        <v>3</v>
      </c>
    </row>
    <row r="1121" spans="1:4" ht="15" hidden="1" x14ac:dyDescent="0.25">
      <c r="A1121" s="85" t="s">
        <v>3034</v>
      </c>
      <c r="B1121" s="16">
        <f>SUMIF('Grade 5 Boys'!G:G, 'Individual Points Summary'!A1121, 'Grade 5 Boys'!F:F)</f>
        <v>334</v>
      </c>
      <c r="C1121" s="30">
        <f t="shared" si="22"/>
        <v>62</v>
      </c>
      <c r="D1121" s="30">
        <f>COUNTIF('Grade 5 Boys'!G:G, 'Individual Points Summary'!A1121)</f>
        <v>3</v>
      </c>
    </row>
    <row r="1122" spans="1:4" ht="15" hidden="1" x14ac:dyDescent="0.25">
      <c r="A1122" s="85" t="s">
        <v>3081</v>
      </c>
      <c r="B1122" s="16">
        <f>SUMIF('Grade 5 Boys'!G:G, 'Individual Points Summary'!A1122, 'Grade 5 Boys'!F:F)</f>
        <v>336</v>
      </c>
      <c r="C1122" s="30">
        <f t="shared" si="22"/>
        <v>63</v>
      </c>
      <c r="D1122" s="30">
        <f>COUNTIF('Grade 5 Boys'!G:G, 'Individual Points Summary'!A1122)</f>
        <v>3</v>
      </c>
    </row>
    <row r="1123" spans="1:4" ht="15" hidden="1" x14ac:dyDescent="0.25">
      <c r="A1123" s="85" t="s">
        <v>3023</v>
      </c>
      <c r="B1123" s="16">
        <f>SUMIF('Grade 5 Boys'!G:G, 'Individual Points Summary'!A1123, 'Grade 5 Boys'!F:F)</f>
        <v>338</v>
      </c>
      <c r="C1123" s="30">
        <f t="shared" si="22"/>
        <v>64</v>
      </c>
      <c r="D1123" s="30">
        <f>COUNTIF('Grade 5 Boys'!G:G, 'Individual Points Summary'!A1123)</f>
        <v>3</v>
      </c>
    </row>
    <row r="1124" spans="1:4" ht="15" hidden="1" x14ac:dyDescent="0.25">
      <c r="A1124" s="85" t="s">
        <v>3028</v>
      </c>
      <c r="B1124" s="16">
        <f>SUMIF('Grade 5 Boys'!G:G, 'Individual Points Summary'!A1124, 'Grade 5 Boys'!F:F)</f>
        <v>360</v>
      </c>
      <c r="C1124" s="30">
        <f t="shared" si="22"/>
        <v>65</v>
      </c>
      <c r="D1124" s="30">
        <f>COUNTIF('Grade 5 Boys'!G:G, 'Individual Points Summary'!A1124)</f>
        <v>3</v>
      </c>
    </row>
    <row r="1125" spans="1:4" ht="15" hidden="1" x14ac:dyDescent="0.25">
      <c r="A1125" s="85" t="s">
        <v>3127</v>
      </c>
      <c r="B1125" s="16">
        <f>SUMIF('Grade 5 Boys'!G:G, 'Individual Points Summary'!A1125, 'Grade 5 Boys'!F:F)</f>
        <v>362</v>
      </c>
      <c r="C1125" s="30">
        <f t="shared" ref="C1125:C1188" si="23">IF(D1125 =E$2, RANK(B1125, B$1060:B$1139, 1), "")</f>
        <v>66</v>
      </c>
      <c r="D1125" s="30">
        <f>COUNTIF('Grade 5 Boys'!G:G, 'Individual Points Summary'!A1125)</f>
        <v>3</v>
      </c>
    </row>
    <row r="1126" spans="1:4" ht="15" hidden="1" x14ac:dyDescent="0.25">
      <c r="A1126" s="85" t="s">
        <v>2956</v>
      </c>
      <c r="B1126" s="16">
        <f>SUMIF('Grade 5 Boys'!G:G, 'Individual Points Summary'!A1126, 'Grade 5 Boys'!F:F)</f>
        <v>371</v>
      </c>
      <c r="C1126" s="30">
        <f t="shared" si="23"/>
        <v>67</v>
      </c>
      <c r="D1126" s="30">
        <f>COUNTIF('Grade 5 Boys'!G:G, 'Individual Points Summary'!A1126)</f>
        <v>3</v>
      </c>
    </row>
    <row r="1127" spans="1:4" ht="15" hidden="1" x14ac:dyDescent="0.25">
      <c r="A1127" s="85" t="s">
        <v>3026</v>
      </c>
      <c r="B1127" s="16">
        <f>SUMIF('Grade 5 Boys'!G:G, 'Individual Points Summary'!A1127, 'Grade 5 Boys'!F:F)</f>
        <v>373</v>
      </c>
      <c r="C1127" s="30">
        <f t="shared" si="23"/>
        <v>68</v>
      </c>
      <c r="D1127" s="30">
        <f>COUNTIF('Grade 5 Boys'!G:G, 'Individual Points Summary'!A1127)</f>
        <v>3</v>
      </c>
    </row>
    <row r="1128" spans="1:4" ht="15" hidden="1" x14ac:dyDescent="0.25">
      <c r="A1128" s="85" t="s">
        <v>284</v>
      </c>
      <c r="B1128" s="16">
        <f>SUMIF('Grade 5 Boys'!G:G, 'Individual Points Summary'!A1128, 'Grade 5 Boys'!F:F)</f>
        <v>383</v>
      </c>
      <c r="C1128" s="30">
        <f t="shared" si="23"/>
        <v>69</v>
      </c>
      <c r="D1128" s="30">
        <f>COUNTIF('Grade 5 Boys'!G:G, 'Individual Points Summary'!A1128)</f>
        <v>3</v>
      </c>
    </row>
    <row r="1129" spans="1:4" ht="15" hidden="1" x14ac:dyDescent="0.25">
      <c r="A1129" s="85" t="s">
        <v>3063</v>
      </c>
      <c r="B1129" s="16">
        <f>SUMIF('Grade 5 Boys'!G:G, 'Individual Points Summary'!A1129, 'Grade 5 Boys'!F:F)</f>
        <v>388</v>
      </c>
      <c r="C1129" s="30">
        <f t="shared" si="23"/>
        <v>70</v>
      </c>
      <c r="D1129" s="30">
        <f>COUNTIF('Grade 5 Boys'!G:G, 'Individual Points Summary'!A1129)</f>
        <v>3</v>
      </c>
    </row>
    <row r="1130" spans="1:4" ht="15" hidden="1" x14ac:dyDescent="0.25">
      <c r="A1130" s="85" t="s">
        <v>3008</v>
      </c>
      <c r="B1130" s="16">
        <f>SUMIF('Grade 5 Boys'!G:G, 'Individual Points Summary'!A1130, 'Grade 5 Boys'!F:F)</f>
        <v>390</v>
      </c>
      <c r="C1130" s="30">
        <f t="shared" si="23"/>
        <v>71</v>
      </c>
      <c r="D1130" s="30">
        <f>COUNTIF('Grade 5 Boys'!G:G, 'Individual Points Summary'!A1130)</f>
        <v>3</v>
      </c>
    </row>
    <row r="1131" spans="1:4" ht="15" hidden="1" x14ac:dyDescent="0.25">
      <c r="A1131" s="85" t="s">
        <v>3140</v>
      </c>
      <c r="B1131" s="16">
        <f>SUMIF('Grade 5 Boys'!G:G, 'Individual Points Summary'!A1131, 'Grade 5 Boys'!F:F)</f>
        <v>395</v>
      </c>
      <c r="C1131" s="30">
        <f t="shared" si="23"/>
        <v>72</v>
      </c>
      <c r="D1131" s="30">
        <f>COUNTIF('Grade 5 Boys'!G:G, 'Individual Points Summary'!A1131)</f>
        <v>3</v>
      </c>
    </row>
    <row r="1132" spans="1:4" ht="15" hidden="1" x14ac:dyDescent="0.25">
      <c r="A1132" s="85" t="s">
        <v>3078</v>
      </c>
      <c r="B1132" s="16">
        <f>SUMIF('Grade 5 Boys'!G:G, 'Individual Points Summary'!A1132, 'Grade 5 Boys'!F:F)</f>
        <v>397</v>
      </c>
      <c r="C1132" s="30">
        <f t="shared" si="23"/>
        <v>73</v>
      </c>
      <c r="D1132" s="30">
        <f>COUNTIF('Grade 5 Boys'!G:G, 'Individual Points Summary'!A1132)</f>
        <v>3</v>
      </c>
    </row>
    <row r="1133" spans="1:4" ht="15" hidden="1" x14ac:dyDescent="0.25">
      <c r="A1133" s="85" t="s">
        <v>2951</v>
      </c>
      <c r="B1133" s="16">
        <f>SUMIF('Grade 5 Boys'!G:G, 'Individual Points Summary'!A1133, 'Grade 5 Boys'!F:F)</f>
        <v>401</v>
      </c>
      <c r="C1133" s="30">
        <f t="shared" si="23"/>
        <v>74</v>
      </c>
      <c r="D1133" s="30">
        <f>COUNTIF('Grade 5 Boys'!G:G, 'Individual Points Summary'!A1133)</f>
        <v>3</v>
      </c>
    </row>
    <row r="1134" spans="1:4" ht="15" hidden="1" x14ac:dyDescent="0.25">
      <c r="A1134" s="85" t="s">
        <v>2910</v>
      </c>
      <c r="B1134" s="16">
        <f>SUMIF('Grade 5 Boys'!G:G, 'Individual Points Summary'!A1134, 'Grade 5 Boys'!F:F)</f>
        <v>403</v>
      </c>
      <c r="C1134" s="30">
        <f t="shared" si="23"/>
        <v>75</v>
      </c>
      <c r="D1134" s="30">
        <f>COUNTIF('Grade 5 Boys'!G:G, 'Individual Points Summary'!A1134)</f>
        <v>3</v>
      </c>
    </row>
    <row r="1135" spans="1:4" ht="15" hidden="1" x14ac:dyDescent="0.25">
      <c r="A1135" s="85" t="s">
        <v>3005</v>
      </c>
      <c r="B1135" s="16">
        <f>SUMIF('Grade 5 Boys'!G:G, 'Individual Points Summary'!A1135, 'Grade 5 Boys'!F:F)</f>
        <v>434</v>
      </c>
      <c r="C1135" s="30">
        <f t="shared" si="23"/>
        <v>76</v>
      </c>
      <c r="D1135" s="30">
        <f>COUNTIF('Grade 5 Boys'!G:G, 'Individual Points Summary'!A1135)</f>
        <v>3</v>
      </c>
    </row>
    <row r="1136" spans="1:4" ht="15" hidden="1" x14ac:dyDescent="0.25">
      <c r="A1136" s="85" t="s">
        <v>2980</v>
      </c>
      <c r="B1136" s="16">
        <f>SUMIF('Grade 5 Boys'!G:G, 'Individual Points Summary'!A1136, 'Grade 5 Boys'!F:F)</f>
        <v>450</v>
      </c>
      <c r="C1136" s="30">
        <f t="shared" si="23"/>
        <v>77</v>
      </c>
      <c r="D1136" s="30">
        <f>COUNTIF('Grade 5 Boys'!G:G, 'Individual Points Summary'!A1136)</f>
        <v>3</v>
      </c>
    </row>
    <row r="1137" spans="1:4" ht="15" hidden="1" x14ac:dyDescent="0.25">
      <c r="A1137" s="85" t="s">
        <v>2990</v>
      </c>
      <c r="B1137" s="16">
        <f>SUMIF('Grade 5 Boys'!G:G, 'Individual Points Summary'!A1137, 'Grade 5 Boys'!F:F)</f>
        <v>452</v>
      </c>
      <c r="C1137" s="30">
        <f t="shared" si="23"/>
        <v>78</v>
      </c>
      <c r="D1137" s="30">
        <f>COUNTIF('Grade 5 Boys'!G:G, 'Individual Points Summary'!A1137)</f>
        <v>3</v>
      </c>
    </row>
    <row r="1138" spans="1:4" ht="15" hidden="1" x14ac:dyDescent="0.25">
      <c r="A1138" s="85" t="s">
        <v>2917</v>
      </c>
      <c r="B1138" s="16">
        <f>SUMIF('Grade 5 Boys'!G:G, 'Individual Points Summary'!A1138, 'Grade 5 Boys'!F:F)</f>
        <v>462</v>
      </c>
      <c r="C1138" s="30">
        <f t="shared" si="23"/>
        <v>79</v>
      </c>
      <c r="D1138" s="30">
        <f>COUNTIF('Grade 5 Boys'!G:G, 'Individual Points Summary'!A1138)</f>
        <v>3</v>
      </c>
    </row>
    <row r="1139" spans="1:4" ht="15" hidden="1" x14ac:dyDescent="0.25">
      <c r="A1139" s="85" t="s">
        <v>3120</v>
      </c>
      <c r="B1139" s="16">
        <f>SUMIF('Grade 5 Boys'!G:G, 'Individual Points Summary'!A1139, 'Grade 5 Boys'!F:F)</f>
        <v>467</v>
      </c>
      <c r="C1139" s="30">
        <f t="shared" si="23"/>
        <v>80</v>
      </c>
      <c r="D1139" s="30">
        <f>COUNTIF('Grade 5 Boys'!G:G, 'Individual Points Summary'!A1139)</f>
        <v>3</v>
      </c>
    </row>
    <row r="1140" spans="1:4" ht="15" hidden="1" x14ac:dyDescent="0.25">
      <c r="A1140" s="85" t="s">
        <v>273</v>
      </c>
      <c r="B1140" s="16">
        <f>SUMIF('Grade 5 Boys'!G:G, 'Individual Points Summary'!A1140, 'Grade 5 Boys'!F:F)</f>
        <v>4</v>
      </c>
      <c r="C1140" s="30" t="str">
        <f t="shared" si="23"/>
        <v/>
      </c>
      <c r="D1140" s="30">
        <f>COUNTIF('Grade 5 Boys'!G:G, 'Individual Points Summary'!A1140)</f>
        <v>2</v>
      </c>
    </row>
    <row r="1141" spans="1:4" ht="15" hidden="1" x14ac:dyDescent="0.25">
      <c r="A1141" s="85" t="s">
        <v>296</v>
      </c>
      <c r="B1141" s="16">
        <f>SUMIF('Grade 5 Boys'!G:G, 'Individual Points Summary'!A1141, 'Grade 5 Boys'!F:F)</f>
        <v>8</v>
      </c>
      <c r="C1141" s="30" t="str">
        <f t="shared" si="23"/>
        <v/>
      </c>
      <c r="D1141" s="30">
        <f>COUNTIF('Grade 5 Boys'!G:G, 'Individual Points Summary'!A1141)</f>
        <v>2</v>
      </c>
    </row>
    <row r="1142" spans="1:4" ht="15" hidden="1" x14ac:dyDescent="0.25">
      <c r="A1142" s="85" t="s">
        <v>3122</v>
      </c>
      <c r="B1142" s="16">
        <f>SUMIF('Grade 5 Boys'!G:G, 'Individual Points Summary'!A1142, 'Grade 5 Boys'!F:F)</f>
        <v>9</v>
      </c>
      <c r="C1142" s="30" t="str">
        <f t="shared" si="23"/>
        <v/>
      </c>
      <c r="D1142" s="30">
        <f>COUNTIF('Grade 5 Boys'!G:G, 'Individual Points Summary'!A1142)</f>
        <v>2</v>
      </c>
    </row>
    <row r="1143" spans="1:4" ht="15" hidden="1" x14ac:dyDescent="0.25">
      <c r="A1143" s="85" t="s">
        <v>2955</v>
      </c>
      <c r="B1143" s="16">
        <f>SUMIF('Grade 5 Boys'!G:G, 'Individual Points Summary'!A1143, 'Grade 5 Boys'!F:F)</f>
        <v>12</v>
      </c>
      <c r="C1143" s="30" t="str">
        <f t="shared" si="23"/>
        <v/>
      </c>
      <c r="D1143" s="30">
        <f>COUNTIF('Grade 5 Boys'!G:G, 'Individual Points Summary'!A1143)</f>
        <v>2</v>
      </c>
    </row>
    <row r="1144" spans="1:4" ht="15" hidden="1" x14ac:dyDescent="0.25">
      <c r="A1144" s="85" t="s">
        <v>3056</v>
      </c>
      <c r="B1144" s="16">
        <f>SUMIF('Grade 5 Boys'!G:G, 'Individual Points Summary'!A1144, 'Grade 5 Boys'!F:F)</f>
        <v>23</v>
      </c>
      <c r="C1144" s="30" t="str">
        <f t="shared" si="23"/>
        <v/>
      </c>
      <c r="D1144" s="30">
        <f>COUNTIF('Grade 5 Boys'!G:G, 'Individual Points Summary'!A1144)</f>
        <v>2</v>
      </c>
    </row>
    <row r="1145" spans="1:4" ht="15" hidden="1" x14ac:dyDescent="0.25">
      <c r="A1145" s="85" t="s">
        <v>2946</v>
      </c>
      <c r="B1145" s="16">
        <f>SUMIF('Grade 5 Boys'!G:G, 'Individual Points Summary'!A1145, 'Grade 5 Boys'!F:F)</f>
        <v>26</v>
      </c>
      <c r="C1145" s="30" t="str">
        <f t="shared" si="23"/>
        <v/>
      </c>
      <c r="D1145" s="30">
        <f>COUNTIF('Grade 5 Boys'!G:G, 'Individual Points Summary'!A1145)</f>
        <v>2</v>
      </c>
    </row>
    <row r="1146" spans="1:4" ht="15" hidden="1" x14ac:dyDescent="0.25">
      <c r="A1146" s="85" t="s">
        <v>269</v>
      </c>
      <c r="B1146" s="16">
        <f>SUMIF('Grade 5 Boys'!G:G, 'Individual Points Summary'!A1146, 'Grade 5 Boys'!F:F)</f>
        <v>40</v>
      </c>
      <c r="C1146" s="30" t="str">
        <f t="shared" si="23"/>
        <v/>
      </c>
      <c r="D1146" s="30">
        <f>COUNTIF('Grade 5 Boys'!G:G, 'Individual Points Summary'!A1146)</f>
        <v>2</v>
      </c>
    </row>
    <row r="1147" spans="1:4" ht="15" hidden="1" x14ac:dyDescent="0.25">
      <c r="A1147" s="85" t="s">
        <v>3017</v>
      </c>
      <c r="B1147" s="16">
        <f>SUMIF('Grade 5 Boys'!G:G, 'Individual Points Summary'!A1147, 'Grade 5 Boys'!F:F)</f>
        <v>50</v>
      </c>
      <c r="C1147" s="30" t="str">
        <f t="shared" si="23"/>
        <v/>
      </c>
      <c r="D1147" s="30">
        <f>COUNTIF('Grade 5 Boys'!G:G, 'Individual Points Summary'!A1147)</f>
        <v>2</v>
      </c>
    </row>
    <row r="1148" spans="1:4" ht="15" hidden="1" x14ac:dyDescent="0.25">
      <c r="A1148" s="85" t="s">
        <v>3106</v>
      </c>
      <c r="B1148" s="16">
        <f>SUMIF('Grade 5 Boys'!G:G, 'Individual Points Summary'!A1148, 'Grade 5 Boys'!F:F)</f>
        <v>52</v>
      </c>
      <c r="C1148" s="30" t="str">
        <f t="shared" si="23"/>
        <v/>
      </c>
      <c r="D1148" s="30">
        <f>COUNTIF('Grade 5 Boys'!G:G, 'Individual Points Summary'!A1148)</f>
        <v>2</v>
      </c>
    </row>
    <row r="1149" spans="1:4" ht="15" hidden="1" x14ac:dyDescent="0.25">
      <c r="A1149" s="85" t="s">
        <v>3136</v>
      </c>
      <c r="B1149" s="16">
        <f>SUMIF('Grade 5 Boys'!G:G, 'Individual Points Summary'!A1149, 'Grade 5 Boys'!F:F)</f>
        <v>52</v>
      </c>
      <c r="C1149" s="30" t="str">
        <f t="shared" si="23"/>
        <v/>
      </c>
      <c r="D1149" s="30">
        <f>COUNTIF('Grade 5 Boys'!G:G, 'Individual Points Summary'!A1149)</f>
        <v>2</v>
      </c>
    </row>
    <row r="1150" spans="1:4" ht="15" hidden="1" x14ac:dyDescent="0.25">
      <c r="A1150" s="85" t="s">
        <v>3057</v>
      </c>
      <c r="B1150" s="16">
        <f>SUMIF('Grade 5 Boys'!G:G, 'Individual Points Summary'!A1150, 'Grade 5 Boys'!F:F)</f>
        <v>53</v>
      </c>
      <c r="C1150" s="30" t="str">
        <f t="shared" si="23"/>
        <v/>
      </c>
      <c r="D1150" s="30">
        <f>COUNTIF('Grade 5 Boys'!G:G, 'Individual Points Summary'!A1150)</f>
        <v>2</v>
      </c>
    </row>
    <row r="1151" spans="1:4" ht="15" hidden="1" x14ac:dyDescent="0.25">
      <c r="A1151" s="85" t="s">
        <v>2976</v>
      </c>
      <c r="B1151" s="16">
        <f>SUMIF('Grade 5 Boys'!G:G, 'Individual Points Summary'!A1151, 'Grade 5 Boys'!F:F)</f>
        <v>61</v>
      </c>
      <c r="C1151" s="30" t="str">
        <f t="shared" si="23"/>
        <v/>
      </c>
      <c r="D1151" s="30">
        <f>COUNTIF('Grade 5 Boys'!G:G, 'Individual Points Summary'!A1151)</f>
        <v>2</v>
      </c>
    </row>
    <row r="1152" spans="1:4" ht="15" hidden="1" x14ac:dyDescent="0.25">
      <c r="A1152" s="85" t="s">
        <v>2987</v>
      </c>
      <c r="B1152" s="16">
        <f>SUMIF('Grade 5 Boys'!G:G, 'Individual Points Summary'!A1152, 'Grade 5 Boys'!F:F)</f>
        <v>66</v>
      </c>
      <c r="C1152" s="30" t="str">
        <f t="shared" si="23"/>
        <v/>
      </c>
      <c r="D1152" s="30">
        <f>COUNTIF('Grade 5 Boys'!G:G, 'Individual Points Summary'!A1152)</f>
        <v>2</v>
      </c>
    </row>
    <row r="1153" spans="1:4" ht="15" hidden="1" x14ac:dyDescent="0.25">
      <c r="A1153" s="85" t="s">
        <v>3038</v>
      </c>
      <c r="B1153" s="16">
        <f>SUMIF('Grade 5 Boys'!G:G, 'Individual Points Summary'!A1153, 'Grade 5 Boys'!F:F)</f>
        <v>66</v>
      </c>
      <c r="C1153" s="30" t="str">
        <f t="shared" si="23"/>
        <v/>
      </c>
      <c r="D1153" s="30">
        <f>COUNTIF('Grade 5 Boys'!G:G, 'Individual Points Summary'!A1153)</f>
        <v>2</v>
      </c>
    </row>
    <row r="1154" spans="1:4" ht="15" hidden="1" x14ac:dyDescent="0.25">
      <c r="A1154" s="85" t="s">
        <v>3070</v>
      </c>
      <c r="B1154" s="16">
        <f>SUMIF('Grade 5 Boys'!G:G, 'Individual Points Summary'!A1154, 'Grade 5 Boys'!F:F)</f>
        <v>66</v>
      </c>
      <c r="C1154" s="30" t="str">
        <f t="shared" si="23"/>
        <v/>
      </c>
      <c r="D1154" s="30">
        <f>COUNTIF('Grade 5 Boys'!G:G, 'Individual Points Summary'!A1154)</f>
        <v>2</v>
      </c>
    </row>
    <row r="1155" spans="1:4" ht="15" hidden="1" x14ac:dyDescent="0.25">
      <c r="A1155" s="85" t="s">
        <v>2947</v>
      </c>
      <c r="B1155" s="16">
        <f>SUMIF('Grade 5 Boys'!G:G, 'Individual Points Summary'!A1155, 'Grade 5 Boys'!F:F)</f>
        <v>67</v>
      </c>
      <c r="C1155" s="30" t="str">
        <f t="shared" si="23"/>
        <v/>
      </c>
      <c r="D1155" s="30">
        <f>COUNTIF('Grade 5 Boys'!G:G, 'Individual Points Summary'!A1155)</f>
        <v>2</v>
      </c>
    </row>
    <row r="1156" spans="1:4" ht="15" hidden="1" x14ac:dyDescent="0.25">
      <c r="A1156" s="85" t="s">
        <v>3032</v>
      </c>
      <c r="B1156" s="16">
        <f>SUMIF('Grade 5 Boys'!G:G, 'Individual Points Summary'!A1156, 'Grade 5 Boys'!F:F)</f>
        <v>68</v>
      </c>
      <c r="C1156" s="30" t="str">
        <f t="shared" si="23"/>
        <v/>
      </c>
      <c r="D1156" s="30">
        <f>COUNTIF('Grade 5 Boys'!G:G, 'Individual Points Summary'!A1156)</f>
        <v>2</v>
      </c>
    </row>
    <row r="1157" spans="1:4" ht="15" hidden="1" x14ac:dyDescent="0.25">
      <c r="A1157" s="85" t="s">
        <v>2950</v>
      </c>
      <c r="B1157" s="16">
        <f>SUMIF('Grade 5 Boys'!G:G, 'Individual Points Summary'!A1157, 'Grade 5 Boys'!F:F)</f>
        <v>69</v>
      </c>
      <c r="C1157" s="30" t="str">
        <f t="shared" si="23"/>
        <v/>
      </c>
      <c r="D1157" s="30">
        <f>COUNTIF('Grade 5 Boys'!G:G, 'Individual Points Summary'!A1157)</f>
        <v>2</v>
      </c>
    </row>
    <row r="1158" spans="1:4" ht="15" hidden="1" x14ac:dyDescent="0.25">
      <c r="A1158" s="85" t="s">
        <v>3100</v>
      </c>
      <c r="B1158" s="16">
        <f>SUMIF('Grade 5 Boys'!G:G, 'Individual Points Summary'!A1158, 'Grade 5 Boys'!F:F)</f>
        <v>72</v>
      </c>
      <c r="C1158" s="30" t="str">
        <f t="shared" si="23"/>
        <v/>
      </c>
      <c r="D1158" s="30">
        <f>COUNTIF('Grade 5 Boys'!G:G, 'Individual Points Summary'!A1158)</f>
        <v>2</v>
      </c>
    </row>
    <row r="1159" spans="1:4" ht="15" hidden="1" x14ac:dyDescent="0.25">
      <c r="A1159" s="85" t="s">
        <v>3051</v>
      </c>
      <c r="B1159" s="16">
        <f>SUMIF('Grade 5 Boys'!G:G, 'Individual Points Summary'!A1159, 'Grade 5 Boys'!F:F)</f>
        <v>83</v>
      </c>
      <c r="C1159" s="30" t="str">
        <f t="shared" si="23"/>
        <v/>
      </c>
      <c r="D1159" s="30">
        <f>COUNTIF('Grade 5 Boys'!G:G, 'Individual Points Summary'!A1159)</f>
        <v>2</v>
      </c>
    </row>
    <row r="1160" spans="1:4" ht="15" hidden="1" x14ac:dyDescent="0.25">
      <c r="A1160" s="85" t="s">
        <v>2915</v>
      </c>
      <c r="B1160" s="16">
        <f>SUMIF('Grade 5 Boys'!G:G, 'Individual Points Summary'!A1160, 'Grade 5 Boys'!F:F)</f>
        <v>95</v>
      </c>
      <c r="C1160" s="30" t="str">
        <f t="shared" si="23"/>
        <v/>
      </c>
      <c r="D1160" s="30">
        <f>COUNTIF('Grade 5 Boys'!G:G, 'Individual Points Summary'!A1160)</f>
        <v>2</v>
      </c>
    </row>
    <row r="1161" spans="1:4" ht="15" hidden="1" x14ac:dyDescent="0.25">
      <c r="A1161" s="85" t="s">
        <v>3012</v>
      </c>
      <c r="B1161" s="16">
        <f>SUMIF('Grade 5 Boys'!G:G, 'Individual Points Summary'!A1161, 'Grade 5 Boys'!F:F)</f>
        <v>98</v>
      </c>
      <c r="C1161" s="30" t="str">
        <f t="shared" si="23"/>
        <v/>
      </c>
      <c r="D1161" s="30">
        <f>COUNTIF('Grade 5 Boys'!G:G, 'Individual Points Summary'!A1161)</f>
        <v>2</v>
      </c>
    </row>
    <row r="1162" spans="1:4" ht="15" hidden="1" x14ac:dyDescent="0.25">
      <c r="A1162" s="85" t="s">
        <v>2960</v>
      </c>
      <c r="B1162" s="16">
        <f>SUMIF('Grade 5 Boys'!G:G, 'Individual Points Summary'!A1162, 'Grade 5 Boys'!F:F)</f>
        <v>100</v>
      </c>
      <c r="C1162" s="30" t="str">
        <f t="shared" si="23"/>
        <v/>
      </c>
      <c r="D1162" s="30">
        <f>COUNTIF('Grade 5 Boys'!G:G, 'Individual Points Summary'!A1162)</f>
        <v>2</v>
      </c>
    </row>
    <row r="1163" spans="1:4" ht="15" hidden="1" x14ac:dyDescent="0.25">
      <c r="A1163" s="85" t="s">
        <v>3071</v>
      </c>
      <c r="B1163" s="16">
        <f>SUMIF('Grade 5 Boys'!G:G, 'Individual Points Summary'!A1163, 'Grade 5 Boys'!F:F)</f>
        <v>102</v>
      </c>
      <c r="C1163" s="30" t="str">
        <f t="shared" si="23"/>
        <v/>
      </c>
      <c r="D1163" s="30">
        <f>COUNTIF('Grade 5 Boys'!G:G, 'Individual Points Summary'!A1163)</f>
        <v>2</v>
      </c>
    </row>
    <row r="1164" spans="1:4" ht="15" hidden="1" x14ac:dyDescent="0.25">
      <c r="A1164" s="85" t="s">
        <v>3076</v>
      </c>
      <c r="B1164" s="16">
        <f>SUMIF('Grade 5 Boys'!G:G, 'Individual Points Summary'!A1164, 'Grade 5 Boys'!F:F)</f>
        <v>102</v>
      </c>
      <c r="C1164" s="30" t="str">
        <f t="shared" si="23"/>
        <v/>
      </c>
      <c r="D1164" s="30">
        <f>COUNTIF('Grade 5 Boys'!G:G, 'Individual Points Summary'!A1164)</f>
        <v>2</v>
      </c>
    </row>
    <row r="1165" spans="1:4" ht="15" hidden="1" x14ac:dyDescent="0.25">
      <c r="A1165" s="85" t="s">
        <v>2992</v>
      </c>
      <c r="B1165" s="16">
        <f>SUMIF('Grade 5 Boys'!G:G, 'Individual Points Summary'!A1165, 'Grade 5 Boys'!F:F)</f>
        <v>105</v>
      </c>
      <c r="C1165" s="30" t="str">
        <f t="shared" si="23"/>
        <v/>
      </c>
      <c r="D1165" s="30">
        <f>COUNTIF('Grade 5 Boys'!G:G, 'Individual Points Summary'!A1165)</f>
        <v>2</v>
      </c>
    </row>
    <row r="1166" spans="1:4" ht="15" hidden="1" x14ac:dyDescent="0.25">
      <c r="A1166" s="85" t="s">
        <v>3029</v>
      </c>
      <c r="B1166" s="16">
        <f>SUMIF('Grade 5 Boys'!G:G, 'Individual Points Summary'!A1166, 'Grade 5 Boys'!F:F)</f>
        <v>111</v>
      </c>
      <c r="C1166" s="30" t="str">
        <f t="shared" si="23"/>
        <v/>
      </c>
      <c r="D1166" s="30">
        <f>COUNTIF('Grade 5 Boys'!G:G, 'Individual Points Summary'!A1166)</f>
        <v>2</v>
      </c>
    </row>
    <row r="1167" spans="1:4" ht="15" hidden="1" x14ac:dyDescent="0.25">
      <c r="A1167" s="85" t="s">
        <v>3015</v>
      </c>
      <c r="B1167" s="16">
        <f>SUMIF('Grade 5 Boys'!G:G, 'Individual Points Summary'!A1167, 'Grade 5 Boys'!F:F)</f>
        <v>120</v>
      </c>
      <c r="C1167" s="30" t="str">
        <f t="shared" si="23"/>
        <v/>
      </c>
      <c r="D1167" s="30">
        <f>COUNTIF('Grade 5 Boys'!G:G, 'Individual Points Summary'!A1167)</f>
        <v>2</v>
      </c>
    </row>
    <row r="1168" spans="1:4" ht="15" hidden="1" x14ac:dyDescent="0.25">
      <c r="A1168" s="85" t="s">
        <v>2945</v>
      </c>
      <c r="B1168" s="16">
        <f>SUMIF('Grade 5 Boys'!G:G, 'Individual Points Summary'!A1168, 'Grade 5 Boys'!F:F)</f>
        <v>121</v>
      </c>
      <c r="C1168" s="30" t="str">
        <f t="shared" si="23"/>
        <v/>
      </c>
      <c r="D1168" s="30">
        <f>COUNTIF('Grade 5 Boys'!G:G, 'Individual Points Summary'!A1168)</f>
        <v>2</v>
      </c>
    </row>
    <row r="1169" spans="1:4" ht="15" hidden="1" x14ac:dyDescent="0.25">
      <c r="A1169" s="85" t="s">
        <v>3093</v>
      </c>
      <c r="B1169" s="16">
        <f>SUMIF('Grade 5 Boys'!G:G, 'Individual Points Summary'!A1169, 'Grade 5 Boys'!F:F)</f>
        <v>129</v>
      </c>
      <c r="C1169" s="30" t="str">
        <f t="shared" si="23"/>
        <v/>
      </c>
      <c r="D1169" s="30">
        <f>COUNTIF('Grade 5 Boys'!G:G, 'Individual Points Summary'!A1169)</f>
        <v>2</v>
      </c>
    </row>
    <row r="1170" spans="1:4" ht="15" hidden="1" x14ac:dyDescent="0.25">
      <c r="A1170" s="85" t="s">
        <v>3135</v>
      </c>
      <c r="B1170" s="16">
        <f>SUMIF('Grade 5 Boys'!G:G, 'Individual Points Summary'!A1170, 'Grade 5 Boys'!F:F)</f>
        <v>132</v>
      </c>
      <c r="C1170" s="30" t="str">
        <f t="shared" si="23"/>
        <v/>
      </c>
      <c r="D1170" s="30">
        <f>COUNTIF('Grade 5 Boys'!G:G, 'Individual Points Summary'!A1170)</f>
        <v>2</v>
      </c>
    </row>
    <row r="1171" spans="1:4" ht="15" hidden="1" x14ac:dyDescent="0.25">
      <c r="A1171" s="85" t="s">
        <v>3082</v>
      </c>
      <c r="B1171" s="16">
        <f>SUMIF('Grade 5 Boys'!G:G, 'Individual Points Summary'!A1171, 'Grade 5 Boys'!F:F)</f>
        <v>136</v>
      </c>
      <c r="C1171" s="30" t="str">
        <f t="shared" si="23"/>
        <v/>
      </c>
      <c r="D1171" s="30">
        <f>COUNTIF('Grade 5 Boys'!G:G, 'Individual Points Summary'!A1171)</f>
        <v>2</v>
      </c>
    </row>
    <row r="1172" spans="1:4" ht="15" hidden="1" x14ac:dyDescent="0.25">
      <c r="A1172" s="85" t="s">
        <v>3096</v>
      </c>
      <c r="B1172" s="16">
        <f>SUMIF('Grade 5 Boys'!G:G, 'Individual Points Summary'!A1172, 'Grade 5 Boys'!F:F)</f>
        <v>140</v>
      </c>
      <c r="C1172" s="30" t="str">
        <f t="shared" si="23"/>
        <v/>
      </c>
      <c r="D1172" s="30">
        <f>COUNTIF('Grade 5 Boys'!G:G, 'Individual Points Summary'!A1172)</f>
        <v>2</v>
      </c>
    </row>
    <row r="1173" spans="1:4" ht="15" hidden="1" x14ac:dyDescent="0.25">
      <c r="A1173" s="85" t="s">
        <v>2971</v>
      </c>
      <c r="B1173" s="16">
        <f>SUMIF('Grade 5 Boys'!G:G, 'Individual Points Summary'!A1173, 'Grade 5 Boys'!F:F)</f>
        <v>154</v>
      </c>
      <c r="C1173" s="30" t="str">
        <f t="shared" si="23"/>
        <v/>
      </c>
      <c r="D1173" s="30">
        <f>COUNTIF('Grade 5 Boys'!G:G, 'Individual Points Summary'!A1173)</f>
        <v>2</v>
      </c>
    </row>
    <row r="1174" spans="1:4" ht="15" hidden="1" x14ac:dyDescent="0.25">
      <c r="A1174" s="85" t="s">
        <v>2981</v>
      </c>
      <c r="B1174" s="16">
        <f>SUMIF('Grade 5 Boys'!G:G, 'Individual Points Summary'!A1174, 'Grade 5 Boys'!F:F)</f>
        <v>156</v>
      </c>
      <c r="C1174" s="30" t="str">
        <f t="shared" si="23"/>
        <v/>
      </c>
      <c r="D1174" s="30">
        <f>COUNTIF('Grade 5 Boys'!G:G, 'Individual Points Summary'!A1174)</f>
        <v>2</v>
      </c>
    </row>
    <row r="1175" spans="1:4" ht="15" hidden="1" x14ac:dyDescent="0.25">
      <c r="A1175" s="85" t="s">
        <v>3031</v>
      </c>
      <c r="B1175" s="16">
        <f>SUMIF('Grade 5 Boys'!G:G, 'Individual Points Summary'!A1175, 'Grade 5 Boys'!F:F)</f>
        <v>164</v>
      </c>
      <c r="C1175" s="30" t="str">
        <f t="shared" si="23"/>
        <v/>
      </c>
      <c r="D1175" s="30">
        <f>COUNTIF('Grade 5 Boys'!G:G, 'Individual Points Summary'!A1175)</f>
        <v>2</v>
      </c>
    </row>
    <row r="1176" spans="1:4" ht="15" hidden="1" x14ac:dyDescent="0.25">
      <c r="A1176" s="85" t="s">
        <v>2926</v>
      </c>
      <c r="B1176" s="16">
        <f>SUMIF('Grade 5 Boys'!G:G, 'Individual Points Summary'!A1176, 'Grade 5 Boys'!F:F)</f>
        <v>166</v>
      </c>
      <c r="C1176" s="30" t="str">
        <f t="shared" si="23"/>
        <v/>
      </c>
      <c r="D1176" s="30">
        <f>COUNTIF('Grade 5 Boys'!G:G, 'Individual Points Summary'!A1176)</f>
        <v>2</v>
      </c>
    </row>
    <row r="1177" spans="1:4" ht="15" hidden="1" x14ac:dyDescent="0.25">
      <c r="A1177" s="85" t="s">
        <v>3068</v>
      </c>
      <c r="B1177" s="16">
        <f>SUMIF('Grade 5 Boys'!G:G, 'Individual Points Summary'!A1177, 'Grade 5 Boys'!F:F)</f>
        <v>172</v>
      </c>
      <c r="C1177" s="30" t="str">
        <f t="shared" si="23"/>
        <v/>
      </c>
      <c r="D1177" s="30">
        <f>COUNTIF('Grade 5 Boys'!G:G, 'Individual Points Summary'!A1177)</f>
        <v>2</v>
      </c>
    </row>
    <row r="1178" spans="1:4" ht="15" hidden="1" x14ac:dyDescent="0.25">
      <c r="A1178" s="85" t="s">
        <v>2935</v>
      </c>
      <c r="B1178" s="16">
        <f>SUMIF('Grade 5 Boys'!G:G, 'Individual Points Summary'!A1178, 'Grade 5 Boys'!F:F)</f>
        <v>173</v>
      </c>
      <c r="C1178" s="30" t="str">
        <f t="shared" si="23"/>
        <v/>
      </c>
      <c r="D1178" s="30">
        <f>COUNTIF('Grade 5 Boys'!G:G, 'Individual Points Summary'!A1178)</f>
        <v>2</v>
      </c>
    </row>
    <row r="1179" spans="1:4" ht="15" hidden="1" x14ac:dyDescent="0.25">
      <c r="A1179" s="85" t="s">
        <v>2916</v>
      </c>
      <c r="B1179" s="16">
        <f>SUMIF('Grade 5 Boys'!G:G, 'Individual Points Summary'!A1179, 'Grade 5 Boys'!F:F)</f>
        <v>174</v>
      </c>
      <c r="C1179" s="30" t="str">
        <f t="shared" si="23"/>
        <v/>
      </c>
      <c r="D1179" s="30">
        <f>COUNTIF('Grade 5 Boys'!G:G, 'Individual Points Summary'!A1179)</f>
        <v>2</v>
      </c>
    </row>
    <row r="1180" spans="1:4" ht="15" hidden="1" x14ac:dyDescent="0.25">
      <c r="A1180" s="85" t="s">
        <v>3092</v>
      </c>
      <c r="B1180" s="16">
        <f>SUMIF('Grade 5 Boys'!G:G, 'Individual Points Summary'!A1180, 'Grade 5 Boys'!F:F)</f>
        <v>174</v>
      </c>
      <c r="C1180" s="30" t="str">
        <f t="shared" si="23"/>
        <v/>
      </c>
      <c r="D1180" s="30">
        <f>COUNTIF('Grade 5 Boys'!G:G, 'Individual Points Summary'!A1180)</f>
        <v>2</v>
      </c>
    </row>
    <row r="1181" spans="1:4" ht="15" hidden="1" x14ac:dyDescent="0.25">
      <c r="A1181" s="85" t="s">
        <v>3108</v>
      </c>
      <c r="B1181" s="16">
        <f>SUMIF('Grade 5 Boys'!G:G, 'Individual Points Summary'!A1181, 'Grade 5 Boys'!F:F)</f>
        <v>181</v>
      </c>
      <c r="C1181" s="30" t="str">
        <f t="shared" si="23"/>
        <v/>
      </c>
      <c r="D1181" s="30">
        <f>COUNTIF('Grade 5 Boys'!G:G, 'Individual Points Summary'!A1181)</f>
        <v>2</v>
      </c>
    </row>
    <row r="1182" spans="1:4" ht="15" hidden="1" x14ac:dyDescent="0.25">
      <c r="A1182" s="85" t="s">
        <v>2948</v>
      </c>
      <c r="B1182" s="16">
        <f>SUMIF('Grade 5 Boys'!G:G, 'Individual Points Summary'!A1182, 'Grade 5 Boys'!F:F)</f>
        <v>187</v>
      </c>
      <c r="C1182" s="30" t="str">
        <f t="shared" si="23"/>
        <v/>
      </c>
      <c r="D1182" s="30">
        <f>COUNTIF('Grade 5 Boys'!G:G, 'Individual Points Summary'!A1182)</f>
        <v>2</v>
      </c>
    </row>
    <row r="1183" spans="1:4" ht="15" hidden="1" x14ac:dyDescent="0.25">
      <c r="A1183" s="85" t="s">
        <v>2958</v>
      </c>
      <c r="B1183" s="16">
        <f>SUMIF('Grade 5 Boys'!G:G, 'Individual Points Summary'!A1183, 'Grade 5 Boys'!F:F)</f>
        <v>188</v>
      </c>
      <c r="C1183" s="30" t="str">
        <f t="shared" si="23"/>
        <v/>
      </c>
      <c r="D1183" s="30">
        <f>COUNTIF('Grade 5 Boys'!G:G, 'Individual Points Summary'!A1183)</f>
        <v>2</v>
      </c>
    </row>
    <row r="1184" spans="1:4" ht="15" hidden="1" x14ac:dyDescent="0.25">
      <c r="A1184" s="85" t="s">
        <v>3049</v>
      </c>
      <c r="B1184" s="16">
        <f>SUMIF('Grade 5 Boys'!G:G, 'Individual Points Summary'!A1184, 'Grade 5 Boys'!F:F)</f>
        <v>188</v>
      </c>
      <c r="C1184" s="30" t="str">
        <f t="shared" si="23"/>
        <v/>
      </c>
      <c r="D1184" s="30">
        <f>COUNTIF('Grade 5 Boys'!G:G, 'Individual Points Summary'!A1184)</f>
        <v>2</v>
      </c>
    </row>
    <row r="1185" spans="1:4" ht="15" hidden="1" x14ac:dyDescent="0.25">
      <c r="A1185" s="85" t="s">
        <v>3087</v>
      </c>
      <c r="B1185" s="16">
        <f>SUMIF('Grade 5 Boys'!G:G, 'Individual Points Summary'!A1185, 'Grade 5 Boys'!F:F)</f>
        <v>199</v>
      </c>
      <c r="C1185" s="30" t="str">
        <f t="shared" si="23"/>
        <v/>
      </c>
      <c r="D1185" s="30">
        <f>COUNTIF('Grade 5 Boys'!G:G, 'Individual Points Summary'!A1185)</f>
        <v>2</v>
      </c>
    </row>
    <row r="1186" spans="1:4" ht="15" hidden="1" x14ac:dyDescent="0.25">
      <c r="A1186" s="85" t="s">
        <v>3059</v>
      </c>
      <c r="B1186" s="16">
        <f>SUMIF('Grade 5 Boys'!G:G, 'Individual Points Summary'!A1186, 'Grade 5 Boys'!F:F)</f>
        <v>201</v>
      </c>
      <c r="C1186" s="30" t="str">
        <f t="shared" si="23"/>
        <v/>
      </c>
      <c r="D1186" s="30">
        <f>COUNTIF('Grade 5 Boys'!G:G, 'Individual Points Summary'!A1186)</f>
        <v>2</v>
      </c>
    </row>
    <row r="1187" spans="1:4" ht="15" hidden="1" x14ac:dyDescent="0.25">
      <c r="A1187" s="85" t="s">
        <v>3021</v>
      </c>
      <c r="B1187" s="16">
        <f>SUMIF('Grade 5 Boys'!G:G, 'Individual Points Summary'!A1187, 'Grade 5 Boys'!F:F)</f>
        <v>202</v>
      </c>
      <c r="C1187" s="30" t="str">
        <f t="shared" si="23"/>
        <v/>
      </c>
      <c r="D1187" s="30">
        <f>COUNTIF('Grade 5 Boys'!G:G, 'Individual Points Summary'!A1187)</f>
        <v>2</v>
      </c>
    </row>
    <row r="1188" spans="1:4" ht="15" hidden="1" x14ac:dyDescent="0.25">
      <c r="A1188" s="85" t="s">
        <v>3124</v>
      </c>
      <c r="B1188" s="16">
        <f>SUMIF('Grade 5 Boys'!G:G, 'Individual Points Summary'!A1188, 'Grade 5 Boys'!F:F)</f>
        <v>203</v>
      </c>
      <c r="C1188" s="30" t="str">
        <f t="shared" si="23"/>
        <v/>
      </c>
      <c r="D1188" s="30">
        <f>COUNTIF('Grade 5 Boys'!G:G, 'Individual Points Summary'!A1188)</f>
        <v>2</v>
      </c>
    </row>
    <row r="1189" spans="1:4" ht="15" hidden="1" x14ac:dyDescent="0.25">
      <c r="A1189" s="85" t="s">
        <v>3104</v>
      </c>
      <c r="B1189" s="16">
        <f>SUMIF('Grade 5 Boys'!G:G, 'Individual Points Summary'!A1189, 'Grade 5 Boys'!F:F)</f>
        <v>204</v>
      </c>
      <c r="C1189" s="30" t="str">
        <f t="shared" ref="C1189:C1252" si="24">IF(D1189 =E$2, RANK(B1189, B$1060:B$1139, 1), "")</f>
        <v/>
      </c>
      <c r="D1189" s="30">
        <f>COUNTIF('Grade 5 Boys'!G:G, 'Individual Points Summary'!A1189)</f>
        <v>2</v>
      </c>
    </row>
    <row r="1190" spans="1:4" ht="15" hidden="1" x14ac:dyDescent="0.25">
      <c r="A1190" s="85" t="s">
        <v>2929</v>
      </c>
      <c r="B1190" s="16">
        <f>SUMIF('Grade 5 Boys'!G:G, 'Individual Points Summary'!A1190, 'Grade 5 Boys'!F:F)</f>
        <v>207</v>
      </c>
      <c r="C1190" s="30" t="str">
        <f t="shared" si="24"/>
        <v/>
      </c>
      <c r="D1190" s="30">
        <f>COUNTIF('Grade 5 Boys'!G:G, 'Individual Points Summary'!A1190)</f>
        <v>2</v>
      </c>
    </row>
    <row r="1191" spans="1:4" ht="15" hidden="1" x14ac:dyDescent="0.25">
      <c r="A1191" s="85" t="s">
        <v>3090</v>
      </c>
      <c r="B1191" s="16">
        <f>SUMIF('Grade 5 Boys'!G:G, 'Individual Points Summary'!A1191, 'Grade 5 Boys'!F:F)</f>
        <v>214</v>
      </c>
      <c r="C1191" s="30" t="str">
        <f t="shared" si="24"/>
        <v/>
      </c>
      <c r="D1191" s="30">
        <f>COUNTIF('Grade 5 Boys'!G:G, 'Individual Points Summary'!A1191)</f>
        <v>2</v>
      </c>
    </row>
    <row r="1192" spans="1:4" ht="15" hidden="1" x14ac:dyDescent="0.25">
      <c r="A1192" s="85" t="s">
        <v>3040</v>
      </c>
      <c r="B1192" s="16">
        <f>SUMIF('Grade 5 Boys'!G:G, 'Individual Points Summary'!A1192, 'Grade 5 Boys'!F:F)</f>
        <v>217</v>
      </c>
      <c r="C1192" s="30" t="str">
        <f t="shared" si="24"/>
        <v/>
      </c>
      <c r="D1192" s="30">
        <f>COUNTIF('Grade 5 Boys'!G:G, 'Individual Points Summary'!A1192)</f>
        <v>2</v>
      </c>
    </row>
    <row r="1193" spans="1:4" ht="15" hidden="1" x14ac:dyDescent="0.25">
      <c r="A1193" s="85" t="s">
        <v>2913</v>
      </c>
      <c r="B1193" s="16">
        <f>SUMIF('Grade 5 Boys'!G:G, 'Individual Points Summary'!A1193, 'Grade 5 Boys'!F:F)</f>
        <v>219</v>
      </c>
      <c r="C1193" s="30" t="str">
        <f t="shared" si="24"/>
        <v/>
      </c>
      <c r="D1193" s="30">
        <f>COUNTIF('Grade 5 Boys'!G:G, 'Individual Points Summary'!A1193)</f>
        <v>2</v>
      </c>
    </row>
    <row r="1194" spans="1:4" ht="15" hidden="1" x14ac:dyDescent="0.25">
      <c r="A1194" s="85" t="s">
        <v>2985</v>
      </c>
      <c r="B1194" s="16">
        <f>SUMIF('Grade 5 Boys'!G:G, 'Individual Points Summary'!A1194, 'Grade 5 Boys'!F:F)</f>
        <v>233</v>
      </c>
      <c r="C1194" s="30" t="str">
        <f t="shared" si="24"/>
        <v/>
      </c>
      <c r="D1194" s="30">
        <f>COUNTIF('Grade 5 Boys'!G:G, 'Individual Points Summary'!A1194)</f>
        <v>2</v>
      </c>
    </row>
    <row r="1195" spans="1:4" ht="15" hidden="1" x14ac:dyDescent="0.25">
      <c r="A1195" s="85" t="s">
        <v>3072</v>
      </c>
      <c r="B1195" s="16">
        <f>SUMIF('Grade 5 Boys'!G:G, 'Individual Points Summary'!A1195, 'Grade 5 Boys'!F:F)</f>
        <v>235</v>
      </c>
      <c r="C1195" s="30" t="str">
        <f t="shared" si="24"/>
        <v/>
      </c>
      <c r="D1195" s="30">
        <f>COUNTIF('Grade 5 Boys'!G:G, 'Individual Points Summary'!A1195)</f>
        <v>2</v>
      </c>
    </row>
    <row r="1196" spans="1:4" ht="15" hidden="1" x14ac:dyDescent="0.25">
      <c r="A1196" s="85" t="s">
        <v>3014</v>
      </c>
      <c r="B1196" s="16">
        <f>SUMIF('Grade 5 Boys'!G:G, 'Individual Points Summary'!A1196, 'Grade 5 Boys'!F:F)</f>
        <v>242</v>
      </c>
      <c r="C1196" s="30" t="str">
        <f t="shared" si="24"/>
        <v/>
      </c>
      <c r="D1196" s="30">
        <f>COUNTIF('Grade 5 Boys'!G:G, 'Individual Points Summary'!A1196)</f>
        <v>2</v>
      </c>
    </row>
    <row r="1197" spans="1:4" ht="15" hidden="1" x14ac:dyDescent="0.25">
      <c r="A1197" s="85" t="s">
        <v>3109</v>
      </c>
      <c r="B1197" s="16">
        <f>SUMIF('Grade 5 Boys'!G:G, 'Individual Points Summary'!A1197, 'Grade 5 Boys'!F:F)</f>
        <v>244</v>
      </c>
      <c r="C1197" s="30" t="str">
        <f t="shared" si="24"/>
        <v/>
      </c>
      <c r="D1197" s="30">
        <f>COUNTIF('Grade 5 Boys'!G:G, 'Individual Points Summary'!A1197)</f>
        <v>2</v>
      </c>
    </row>
    <row r="1198" spans="1:4" ht="15" hidden="1" x14ac:dyDescent="0.25">
      <c r="A1198" s="85" t="s">
        <v>3060</v>
      </c>
      <c r="B1198" s="16">
        <f>SUMIF('Grade 5 Boys'!G:G, 'Individual Points Summary'!A1198, 'Grade 5 Boys'!F:F)</f>
        <v>246</v>
      </c>
      <c r="C1198" s="30" t="str">
        <f t="shared" si="24"/>
        <v/>
      </c>
      <c r="D1198" s="30">
        <f>COUNTIF('Grade 5 Boys'!G:G, 'Individual Points Summary'!A1198)</f>
        <v>2</v>
      </c>
    </row>
    <row r="1199" spans="1:4" ht="15" hidden="1" x14ac:dyDescent="0.25">
      <c r="A1199" s="85" t="s">
        <v>3027</v>
      </c>
      <c r="B1199" s="16">
        <f>SUMIF('Grade 5 Boys'!G:G, 'Individual Points Summary'!A1199, 'Grade 5 Boys'!F:F)</f>
        <v>253</v>
      </c>
      <c r="C1199" s="30" t="str">
        <f t="shared" si="24"/>
        <v/>
      </c>
      <c r="D1199" s="30">
        <f>COUNTIF('Grade 5 Boys'!G:G, 'Individual Points Summary'!A1199)</f>
        <v>2</v>
      </c>
    </row>
    <row r="1200" spans="1:4" ht="15" hidden="1" x14ac:dyDescent="0.25">
      <c r="A1200" s="85" t="s">
        <v>3112</v>
      </c>
      <c r="B1200" s="16">
        <f>SUMIF('Grade 5 Boys'!G:G, 'Individual Points Summary'!A1200, 'Grade 5 Boys'!F:F)</f>
        <v>256</v>
      </c>
      <c r="C1200" s="30" t="str">
        <f t="shared" si="24"/>
        <v/>
      </c>
      <c r="D1200" s="30">
        <f>COUNTIF('Grade 5 Boys'!G:G, 'Individual Points Summary'!A1200)</f>
        <v>2</v>
      </c>
    </row>
    <row r="1201" spans="1:4" ht="15" hidden="1" x14ac:dyDescent="0.25">
      <c r="A1201" s="85" t="s">
        <v>3074</v>
      </c>
      <c r="B1201" s="16">
        <f>SUMIF('Grade 5 Boys'!G:G, 'Individual Points Summary'!A1201, 'Grade 5 Boys'!F:F)</f>
        <v>261</v>
      </c>
      <c r="C1201" s="30" t="str">
        <f t="shared" si="24"/>
        <v/>
      </c>
      <c r="D1201" s="30">
        <f>COUNTIF('Grade 5 Boys'!G:G, 'Individual Points Summary'!A1201)</f>
        <v>2</v>
      </c>
    </row>
    <row r="1202" spans="1:4" ht="15" hidden="1" x14ac:dyDescent="0.25">
      <c r="A1202" s="85" t="s">
        <v>2923</v>
      </c>
      <c r="B1202" s="16">
        <f>SUMIF('Grade 5 Boys'!G:G, 'Individual Points Summary'!A1202, 'Grade 5 Boys'!F:F)</f>
        <v>265</v>
      </c>
      <c r="C1202" s="30" t="str">
        <f t="shared" si="24"/>
        <v/>
      </c>
      <c r="D1202" s="30">
        <f>COUNTIF('Grade 5 Boys'!G:G, 'Individual Points Summary'!A1202)</f>
        <v>2</v>
      </c>
    </row>
    <row r="1203" spans="1:4" ht="15" hidden="1" x14ac:dyDescent="0.25">
      <c r="A1203" s="85" t="s">
        <v>2962</v>
      </c>
      <c r="B1203" s="16">
        <f>SUMIF('Grade 5 Boys'!G:G, 'Individual Points Summary'!A1203, 'Grade 5 Boys'!F:F)</f>
        <v>268</v>
      </c>
      <c r="C1203" s="30" t="str">
        <f t="shared" si="24"/>
        <v/>
      </c>
      <c r="D1203" s="30">
        <f>COUNTIF('Grade 5 Boys'!G:G, 'Individual Points Summary'!A1203)</f>
        <v>2</v>
      </c>
    </row>
    <row r="1204" spans="1:4" ht="15" hidden="1" x14ac:dyDescent="0.25">
      <c r="A1204" s="85" t="s">
        <v>3065</v>
      </c>
      <c r="B1204" s="16">
        <f>SUMIF('Grade 5 Boys'!G:G, 'Individual Points Summary'!A1204, 'Grade 5 Boys'!F:F)</f>
        <v>271</v>
      </c>
      <c r="C1204" s="30" t="str">
        <f t="shared" si="24"/>
        <v/>
      </c>
      <c r="D1204" s="30">
        <f>COUNTIF('Grade 5 Boys'!G:G, 'Individual Points Summary'!A1204)</f>
        <v>2</v>
      </c>
    </row>
    <row r="1205" spans="1:4" ht="15" hidden="1" x14ac:dyDescent="0.25">
      <c r="A1205" s="85" t="s">
        <v>3001</v>
      </c>
      <c r="B1205" s="16">
        <f>SUMIF('Grade 5 Boys'!G:G, 'Individual Points Summary'!A1205, 'Grade 5 Boys'!F:F)</f>
        <v>284</v>
      </c>
      <c r="C1205" s="30" t="str">
        <f t="shared" si="24"/>
        <v/>
      </c>
      <c r="D1205" s="30">
        <f>COUNTIF('Grade 5 Boys'!G:G, 'Individual Points Summary'!A1205)</f>
        <v>2</v>
      </c>
    </row>
    <row r="1206" spans="1:4" ht="15" hidden="1" x14ac:dyDescent="0.25">
      <c r="A1206" s="85" t="s">
        <v>3132</v>
      </c>
      <c r="B1206" s="16">
        <f>SUMIF('Grade 5 Boys'!G:G, 'Individual Points Summary'!A1206, 'Grade 5 Boys'!F:F)</f>
        <v>285</v>
      </c>
      <c r="C1206" s="30" t="str">
        <f t="shared" si="24"/>
        <v/>
      </c>
      <c r="D1206" s="30">
        <f>COUNTIF('Grade 5 Boys'!G:G, 'Individual Points Summary'!A1206)</f>
        <v>2</v>
      </c>
    </row>
    <row r="1207" spans="1:4" ht="15" hidden="1" x14ac:dyDescent="0.25">
      <c r="A1207" s="85" t="s">
        <v>3115</v>
      </c>
      <c r="B1207" s="16">
        <f>SUMIF('Grade 5 Boys'!G:G, 'Individual Points Summary'!A1207, 'Grade 5 Boys'!F:F)</f>
        <v>318</v>
      </c>
      <c r="C1207" s="30" t="str">
        <f t="shared" si="24"/>
        <v/>
      </c>
      <c r="D1207" s="30">
        <f>COUNTIF('Grade 5 Boys'!G:G, 'Individual Points Summary'!A1207)</f>
        <v>2</v>
      </c>
    </row>
    <row r="1208" spans="1:4" ht="15" hidden="1" x14ac:dyDescent="0.25">
      <c r="A1208" s="85" t="s">
        <v>3067</v>
      </c>
      <c r="B1208" s="16">
        <f>SUMIF('Grade 5 Boys'!G:G, 'Individual Points Summary'!A1208, 'Grade 5 Boys'!F:F)</f>
        <v>330</v>
      </c>
      <c r="C1208" s="30" t="str">
        <f t="shared" si="24"/>
        <v/>
      </c>
      <c r="D1208" s="30">
        <f>COUNTIF('Grade 5 Boys'!G:G, 'Individual Points Summary'!A1208)</f>
        <v>2</v>
      </c>
    </row>
    <row r="1209" spans="1:4" ht="15" hidden="1" x14ac:dyDescent="0.25">
      <c r="A1209" s="85" t="s">
        <v>3083</v>
      </c>
      <c r="B1209" s="16">
        <f>SUMIF('Grade 5 Boys'!G:G, 'Individual Points Summary'!A1209, 'Grade 5 Boys'!F:F)</f>
        <v>11</v>
      </c>
      <c r="C1209" s="30" t="str">
        <f t="shared" si="24"/>
        <v/>
      </c>
      <c r="D1209" s="30">
        <f>COUNTIF('Grade 5 Boys'!G:G, 'Individual Points Summary'!A1209)</f>
        <v>1</v>
      </c>
    </row>
    <row r="1210" spans="1:4" ht="15" hidden="1" x14ac:dyDescent="0.25">
      <c r="A1210" s="85" t="s">
        <v>3118</v>
      </c>
      <c r="B1210" s="16">
        <f>SUMIF('Grade 5 Boys'!G:G, 'Individual Points Summary'!A1210, 'Grade 5 Boys'!F:F)</f>
        <v>21</v>
      </c>
      <c r="C1210" s="30" t="str">
        <f t="shared" si="24"/>
        <v/>
      </c>
      <c r="D1210" s="30">
        <f>COUNTIF('Grade 5 Boys'!G:G, 'Individual Points Summary'!A1210)</f>
        <v>1</v>
      </c>
    </row>
    <row r="1211" spans="1:4" ht="15" hidden="1" x14ac:dyDescent="0.25">
      <c r="A1211" s="85" t="s">
        <v>3046</v>
      </c>
      <c r="B1211" s="16">
        <f>SUMIF('Grade 5 Boys'!G:G, 'Individual Points Summary'!A1211, 'Grade 5 Boys'!F:F)</f>
        <v>26</v>
      </c>
      <c r="C1211" s="30" t="str">
        <f t="shared" si="24"/>
        <v/>
      </c>
      <c r="D1211" s="30">
        <f>COUNTIF('Grade 5 Boys'!G:G, 'Individual Points Summary'!A1211)</f>
        <v>1</v>
      </c>
    </row>
    <row r="1212" spans="1:4" ht="15" hidden="1" x14ac:dyDescent="0.25">
      <c r="A1212" s="85" t="s">
        <v>3069</v>
      </c>
      <c r="B1212" s="16">
        <f>SUMIF('Grade 5 Boys'!G:G, 'Individual Points Summary'!A1212, 'Grade 5 Boys'!F:F)</f>
        <v>31</v>
      </c>
      <c r="C1212" s="30" t="str">
        <f t="shared" si="24"/>
        <v/>
      </c>
      <c r="D1212" s="30">
        <f>COUNTIF('Grade 5 Boys'!G:G, 'Individual Points Summary'!A1212)</f>
        <v>1</v>
      </c>
    </row>
    <row r="1213" spans="1:4" ht="15" hidden="1" x14ac:dyDescent="0.25">
      <c r="A1213" s="85" t="s">
        <v>3052</v>
      </c>
      <c r="B1213" s="16">
        <f>SUMIF('Grade 5 Boys'!G:G, 'Individual Points Summary'!A1213, 'Grade 5 Boys'!F:F)</f>
        <v>41</v>
      </c>
      <c r="C1213" s="30" t="str">
        <f t="shared" si="24"/>
        <v/>
      </c>
      <c r="D1213" s="30">
        <f>COUNTIF('Grade 5 Boys'!G:G, 'Individual Points Summary'!A1213)</f>
        <v>1</v>
      </c>
    </row>
    <row r="1214" spans="1:4" ht="15" hidden="1" x14ac:dyDescent="0.25">
      <c r="A1214" s="85" t="s">
        <v>3003</v>
      </c>
      <c r="B1214" s="16">
        <f>SUMIF('Grade 5 Boys'!G:G, 'Individual Points Summary'!A1214, 'Grade 5 Boys'!F:F)</f>
        <v>47</v>
      </c>
      <c r="C1214" s="30" t="str">
        <f t="shared" si="24"/>
        <v/>
      </c>
      <c r="D1214" s="30">
        <f>COUNTIF('Grade 5 Boys'!G:G, 'Individual Points Summary'!A1214)</f>
        <v>1</v>
      </c>
    </row>
    <row r="1215" spans="1:4" ht="15" hidden="1" x14ac:dyDescent="0.25">
      <c r="A1215" s="85" t="s">
        <v>3013</v>
      </c>
      <c r="B1215" s="16">
        <f>SUMIF('Grade 5 Boys'!G:G, 'Individual Points Summary'!A1215, 'Grade 5 Boys'!F:F)</f>
        <v>52</v>
      </c>
      <c r="C1215" s="30" t="str">
        <f t="shared" si="24"/>
        <v/>
      </c>
      <c r="D1215" s="30">
        <f>COUNTIF('Grade 5 Boys'!G:G, 'Individual Points Summary'!A1215)</f>
        <v>1</v>
      </c>
    </row>
    <row r="1216" spans="1:4" ht="15" hidden="1" x14ac:dyDescent="0.25">
      <c r="A1216" s="85" t="s">
        <v>3079</v>
      </c>
      <c r="B1216" s="16">
        <f>SUMIF('Grade 5 Boys'!G:G, 'Individual Points Summary'!A1216, 'Grade 5 Boys'!F:F)</f>
        <v>53</v>
      </c>
      <c r="C1216" s="30" t="str">
        <f t="shared" si="24"/>
        <v/>
      </c>
      <c r="D1216" s="30">
        <f>COUNTIF('Grade 5 Boys'!G:G, 'Individual Points Summary'!A1216)</f>
        <v>1</v>
      </c>
    </row>
    <row r="1217" spans="1:4" ht="15" hidden="1" x14ac:dyDescent="0.25">
      <c r="A1217" s="85" t="s">
        <v>3097</v>
      </c>
      <c r="B1217" s="16">
        <f>SUMIF('Grade 5 Boys'!G:G, 'Individual Points Summary'!A1217, 'Grade 5 Boys'!F:F)</f>
        <v>60</v>
      </c>
      <c r="C1217" s="30" t="str">
        <f t="shared" si="24"/>
        <v/>
      </c>
      <c r="D1217" s="30">
        <f>COUNTIF('Grade 5 Boys'!G:G, 'Individual Points Summary'!A1217)</f>
        <v>1</v>
      </c>
    </row>
    <row r="1218" spans="1:4" ht="15" hidden="1" x14ac:dyDescent="0.25">
      <c r="A1218" s="85" t="s">
        <v>2921</v>
      </c>
      <c r="B1218" s="16">
        <f>SUMIF('Grade 5 Boys'!G:G, 'Individual Points Summary'!A1218, 'Grade 5 Boys'!F:F)</f>
        <v>61</v>
      </c>
      <c r="C1218" s="30" t="str">
        <f t="shared" si="24"/>
        <v/>
      </c>
      <c r="D1218" s="30">
        <f>COUNTIF('Grade 5 Boys'!G:G, 'Individual Points Summary'!A1218)</f>
        <v>1</v>
      </c>
    </row>
    <row r="1219" spans="1:4" ht="15" hidden="1" x14ac:dyDescent="0.25">
      <c r="A1219" s="85" t="s">
        <v>3041</v>
      </c>
      <c r="B1219" s="16">
        <f>SUMIF('Grade 5 Boys'!G:G, 'Individual Points Summary'!A1219, 'Grade 5 Boys'!F:F)</f>
        <v>62</v>
      </c>
      <c r="C1219" s="30" t="str">
        <f t="shared" si="24"/>
        <v/>
      </c>
      <c r="D1219" s="30">
        <f>COUNTIF('Grade 5 Boys'!G:G, 'Individual Points Summary'!A1219)</f>
        <v>1</v>
      </c>
    </row>
    <row r="1220" spans="1:4" ht="15" hidden="1" x14ac:dyDescent="0.25">
      <c r="A1220" s="85" t="s">
        <v>3022</v>
      </c>
      <c r="B1220" s="16">
        <f>SUMIF('Grade 5 Boys'!G:G, 'Individual Points Summary'!A1220, 'Grade 5 Boys'!F:F)</f>
        <v>64</v>
      </c>
      <c r="C1220" s="30" t="str">
        <f t="shared" si="24"/>
        <v/>
      </c>
      <c r="D1220" s="30">
        <f>COUNTIF('Grade 5 Boys'!G:G, 'Individual Points Summary'!A1220)</f>
        <v>1</v>
      </c>
    </row>
    <row r="1221" spans="1:4" ht="15" hidden="1" x14ac:dyDescent="0.25">
      <c r="A1221" s="85" t="s">
        <v>3091</v>
      </c>
      <c r="B1221" s="16">
        <f>SUMIF('Grade 5 Boys'!G:G, 'Individual Points Summary'!A1221, 'Grade 5 Boys'!F:F)</f>
        <v>66</v>
      </c>
      <c r="C1221" s="30" t="str">
        <f t="shared" si="24"/>
        <v/>
      </c>
      <c r="D1221" s="30">
        <f>COUNTIF('Grade 5 Boys'!G:G, 'Individual Points Summary'!A1221)</f>
        <v>1</v>
      </c>
    </row>
    <row r="1222" spans="1:4" ht="15" hidden="1" x14ac:dyDescent="0.25">
      <c r="A1222" s="85" t="s">
        <v>3110</v>
      </c>
      <c r="B1222" s="16">
        <f>SUMIF('Grade 5 Boys'!G:G, 'Individual Points Summary'!A1222, 'Grade 5 Boys'!F:F)</f>
        <v>69</v>
      </c>
      <c r="C1222" s="30" t="str">
        <f t="shared" si="24"/>
        <v/>
      </c>
      <c r="D1222" s="30">
        <f>COUNTIF('Grade 5 Boys'!G:G, 'Individual Points Summary'!A1222)</f>
        <v>1</v>
      </c>
    </row>
    <row r="1223" spans="1:4" ht="15" hidden="1" x14ac:dyDescent="0.25">
      <c r="A1223" s="85" t="s">
        <v>3125</v>
      </c>
      <c r="B1223" s="16">
        <f>SUMIF('Grade 5 Boys'!G:G, 'Individual Points Summary'!A1223, 'Grade 5 Boys'!F:F)</f>
        <v>70</v>
      </c>
      <c r="C1223" s="30" t="str">
        <f t="shared" si="24"/>
        <v/>
      </c>
      <c r="D1223" s="30">
        <f>COUNTIF('Grade 5 Boys'!G:G, 'Individual Points Summary'!A1223)</f>
        <v>1</v>
      </c>
    </row>
    <row r="1224" spans="1:4" ht="15" hidden="1" x14ac:dyDescent="0.25">
      <c r="A1224" s="85" t="s">
        <v>3064</v>
      </c>
      <c r="B1224" s="16">
        <f>SUMIF('Grade 5 Boys'!G:G, 'Individual Points Summary'!A1224, 'Grade 5 Boys'!F:F)</f>
        <v>71</v>
      </c>
      <c r="C1224" s="30" t="str">
        <f t="shared" si="24"/>
        <v/>
      </c>
      <c r="D1224" s="30">
        <f>COUNTIF('Grade 5 Boys'!G:G, 'Individual Points Summary'!A1224)</f>
        <v>1</v>
      </c>
    </row>
    <row r="1225" spans="1:4" ht="15" hidden="1" x14ac:dyDescent="0.25">
      <c r="A1225" s="85" t="s">
        <v>3080</v>
      </c>
      <c r="B1225" s="16">
        <f>SUMIF('Grade 5 Boys'!G:G, 'Individual Points Summary'!A1225, 'Grade 5 Boys'!F:F)</f>
        <v>72</v>
      </c>
      <c r="C1225" s="30" t="str">
        <f t="shared" si="24"/>
        <v/>
      </c>
      <c r="D1225" s="30">
        <f>COUNTIF('Grade 5 Boys'!G:G, 'Individual Points Summary'!A1225)</f>
        <v>1</v>
      </c>
    </row>
    <row r="1226" spans="1:4" ht="15" hidden="1" x14ac:dyDescent="0.25">
      <c r="A1226" s="85" t="s">
        <v>3073</v>
      </c>
      <c r="B1226" s="16">
        <f>SUMIF('Grade 5 Boys'!G:G, 'Individual Points Summary'!A1226, 'Grade 5 Boys'!F:F)</f>
        <v>74</v>
      </c>
      <c r="C1226" s="30" t="str">
        <f t="shared" si="24"/>
        <v/>
      </c>
      <c r="D1226" s="30">
        <f>COUNTIF('Grade 5 Boys'!G:G, 'Individual Points Summary'!A1226)</f>
        <v>1</v>
      </c>
    </row>
    <row r="1227" spans="1:4" ht="15" hidden="1" x14ac:dyDescent="0.25">
      <c r="A1227" s="85" t="s">
        <v>3139</v>
      </c>
      <c r="B1227" s="16">
        <f>SUMIF('Grade 5 Boys'!G:G, 'Individual Points Summary'!A1227, 'Grade 5 Boys'!F:F)</f>
        <v>75</v>
      </c>
      <c r="C1227" s="30" t="str">
        <f t="shared" si="24"/>
        <v/>
      </c>
      <c r="D1227" s="30">
        <f>COUNTIF('Grade 5 Boys'!G:G, 'Individual Points Summary'!A1227)</f>
        <v>1</v>
      </c>
    </row>
    <row r="1228" spans="1:4" ht="15" hidden="1" x14ac:dyDescent="0.25">
      <c r="A1228" s="85" t="s">
        <v>2930</v>
      </c>
      <c r="B1228" s="16">
        <f>SUMIF('Grade 5 Boys'!G:G, 'Individual Points Summary'!A1228, 'Grade 5 Boys'!F:F)</f>
        <v>77</v>
      </c>
      <c r="C1228" s="30" t="str">
        <f t="shared" si="24"/>
        <v/>
      </c>
      <c r="D1228" s="30">
        <f>COUNTIF('Grade 5 Boys'!G:G, 'Individual Points Summary'!A1228)</f>
        <v>1</v>
      </c>
    </row>
    <row r="1229" spans="1:4" ht="15" hidden="1" x14ac:dyDescent="0.25">
      <c r="A1229" s="85" t="s">
        <v>2938</v>
      </c>
      <c r="B1229" s="16">
        <f>SUMIF('Grade 5 Boys'!G:G, 'Individual Points Summary'!A1229, 'Grade 5 Boys'!F:F)</f>
        <v>77</v>
      </c>
      <c r="C1229" s="30" t="str">
        <f t="shared" si="24"/>
        <v/>
      </c>
      <c r="D1229" s="30">
        <f>COUNTIF('Grade 5 Boys'!G:G, 'Individual Points Summary'!A1229)</f>
        <v>1</v>
      </c>
    </row>
    <row r="1230" spans="1:4" ht="15" hidden="1" x14ac:dyDescent="0.25">
      <c r="A1230" s="85" t="s">
        <v>3143</v>
      </c>
      <c r="B1230" s="16">
        <f>SUMIF('Grade 5 Boys'!G:G, 'Individual Points Summary'!A1230, 'Grade 5 Boys'!F:F)</f>
        <v>78</v>
      </c>
      <c r="C1230" s="30" t="str">
        <f t="shared" si="24"/>
        <v/>
      </c>
      <c r="D1230" s="30">
        <f>COUNTIF('Grade 5 Boys'!G:G, 'Individual Points Summary'!A1230)</f>
        <v>1</v>
      </c>
    </row>
    <row r="1231" spans="1:4" ht="15" hidden="1" x14ac:dyDescent="0.25">
      <c r="A1231" s="85" t="s">
        <v>3141</v>
      </c>
      <c r="B1231" s="16">
        <f>SUMIF('Grade 5 Boys'!G:G, 'Individual Points Summary'!A1231, 'Grade 5 Boys'!F:F)</f>
        <v>82</v>
      </c>
      <c r="C1231" s="30" t="str">
        <f t="shared" si="24"/>
        <v/>
      </c>
      <c r="D1231" s="30">
        <f>COUNTIF('Grade 5 Boys'!G:G, 'Individual Points Summary'!A1231)</f>
        <v>1</v>
      </c>
    </row>
    <row r="1232" spans="1:4" ht="15" hidden="1" x14ac:dyDescent="0.25">
      <c r="A1232" s="85" t="s">
        <v>2999</v>
      </c>
      <c r="B1232" s="16">
        <f>SUMIF('Grade 5 Boys'!G:G, 'Individual Points Summary'!A1232, 'Grade 5 Boys'!F:F)</f>
        <v>87</v>
      </c>
      <c r="C1232" s="30" t="str">
        <f t="shared" si="24"/>
        <v/>
      </c>
      <c r="D1232" s="30">
        <f>COUNTIF('Grade 5 Boys'!G:G, 'Individual Points Summary'!A1232)</f>
        <v>1</v>
      </c>
    </row>
    <row r="1233" spans="1:4" ht="15" hidden="1" x14ac:dyDescent="0.25">
      <c r="A1233" s="85" t="s">
        <v>2957</v>
      </c>
      <c r="B1233" s="16">
        <f>SUMIF('Grade 5 Boys'!G:G, 'Individual Points Summary'!A1233, 'Grade 5 Boys'!F:F)</f>
        <v>88</v>
      </c>
      <c r="C1233" s="30" t="str">
        <f t="shared" si="24"/>
        <v/>
      </c>
      <c r="D1233" s="30">
        <f>COUNTIF('Grade 5 Boys'!G:G, 'Individual Points Summary'!A1233)</f>
        <v>1</v>
      </c>
    </row>
    <row r="1234" spans="1:4" ht="15" hidden="1" x14ac:dyDescent="0.25">
      <c r="A1234" s="85" t="s">
        <v>3101</v>
      </c>
      <c r="B1234" s="16">
        <f>SUMIF('Grade 5 Boys'!G:G, 'Individual Points Summary'!A1234, 'Grade 5 Boys'!F:F)</f>
        <v>88</v>
      </c>
      <c r="C1234" s="30" t="str">
        <f t="shared" si="24"/>
        <v/>
      </c>
      <c r="D1234" s="30">
        <f>COUNTIF('Grade 5 Boys'!G:G, 'Individual Points Summary'!A1234)</f>
        <v>1</v>
      </c>
    </row>
    <row r="1235" spans="1:4" ht="15" hidden="1" x14ac:dyDescent="0.25">
      <c r="A1235" s="85" t="s">
        <v>2991</v>
      </c>
      <c r="B1235" s="16">
        <f>SUMIF('Grade 5 Boys'!G:G, 'Individual Points Summary'!A1235, 'Grade 5 Boys'!F:F)</f>
        <v>90</v>
      </c>
      <c r="C1235" s="30" t="str">
        <f t="shared" si="24"/>
        <v/>
      </c>
      <c r="D1235" s="30">
        <f>COUNTIF('Grade 5 Boys'!G:G, 'Individual Points Summary'!A1235)</f>
        <v>1</v>
      </c>
    </row>
    <row r="1236" spans="1:4" ht="15" hidden="1" x14ac:dyDescent="0.25">
      <c r="A1236" s="85" t="s">
        <v>297</v>
      </c>
      <c r="B1236" s="16">
        <f>SUMIF('Grade 5 Boys'!G:G, 'Individual Points Summary'!A1236, 'Grade 5 Boys'!F:F)</f>
        <v>91</v>
      </c>
      <c r="C1236" s="30" t="str">
        <f t="shared" si="24"/>
        <v/>
      </c>
      <c r="D1236" s="30">
        <f>COUNTIF('Grade 5 Boys'!G:G, 'Individual Points Summary'!A1236)</f>
        <v>1</v>
      </c>
    </row>
    <row r="1237" spans="1:4" ht="15" hidden="1" x14ac:dyDescent="0.25">
      <c r="A1237" s="85" t="s">
        <v>3004</v>
      </c>
      <c r="B1237" s="16">
        <f>SUMIF('Grade 5 Boys'!G:G, 'Individual Points Summary'!A1237, 'Grade 5 Boys'!F:F)</f>
        <v>94</v>
      </c>
      <c r="C1237" s="30" t="str">
        <f t="shared" si="24"/>
        <v/>
      </c>
      <c r="D1237" s="30">
        <f>COUNTIF('Grade 5 Boys'!G:G, 'Individual Points Summary'!A1237)</f>
        <v>1</v>
      </c>
    </row>
    <row r="1238" spans="1:4" ht="15" hidden="1" x14ac:dyDescent="0.25">
      <c r="A1238" s="85" t="s">
        <v>2996</v>
      </c>
      <c r="B1238" s="16">
        <f>SUMIF('Grade 5 Boys'!G:G, 'Individual Points Summary'!A1238, 'Grade 5 Boys'!F:F)</f>
        <v>96</v>
      </c>
      <c r="C1238" s="30" t="str">
        <f t="shared" si="24"/>
        <v/>
      </c>
      <c r="D1238" s="30">
        <f>COUNTIF('Grade 5 Boys'!G:G, 'Individual Points Summary'!A1238)</f>
        <v>1</v>
      </c>
    </row>
    <row r="1239" spans="1:4" ht="15" hidden="1" x14ac:dyDescent="0.25">
      <c r="A1239" s="85" t="s">
        <v>3007</v>
      </c>
      <c r="B1239" s="16">
        <f>SUMIF('Grade 5 Boys'!G:G, 'Individual Points Summary'!A1239, 'Grade 5 Boys'!F:F)</f>
        <v>96</v>
      </c>
      <c r="C1239" s="30" t="str">
        <f t="shared" si="24"/>
        <v/>
      </c>
      <c r="D1239" s="30">
        <f>COUNTIF('Grade 5 Boys'!G:G, 'Individual Points Summary'!A1239)</f>
        <v>1</v>
      </c>
    </row>
    <row r="1240" spans="1:4" ht="15" hidden="1" x14ac:dyDescent="0.25">
      <c r="A1240" s="85" t="s">
        <v>3129</v>
      </c>
      <c r="B1240" s="16">
        <f>SUMIF('Grade 5 Boys'!G:G, 'Individual Points Summary'!A1240, 'Grade 5 Boys'!F:F)</f>
        <v>96</v>
      </c>
      <c r="C1240" s="30" t="str">
        <f t="shared" si="24"/>
        <v/>
      </c>
      <c r="D1240" s="30">
        <f>COUNTIF('Grade 5 Boys'!G:G, 'Individual Points Summary'!A1240)</f>
        <v>1</v>
      </c>
    </row>
    <row r="1241" spans="1:4" ht="15" hidden="1" x14ac:dyDescent="0.25">
      <c r="A1241" s="85" t="s">
        <v>3020</v>
      </c>
      <c r="B1241" s="16">
        <f>SUMIF('Grade 5 Boys'!G:G, 'Individual Points Summary'!A1241, 'Grade 5 Boys'!F:F)</f>
        <v>97</v>
      </c>
      <c r="C1241" s="30" t="str">
        <f t="shared" si="24"/>
        <v/>
      </c>
      <c r="D1241" s="30">
        <f>COUNTIF('Grade 5 Boys'!G:G, 'Individual Points Summary'!A1241)</f>
        <v>1</v>
      </c>
    </row>
    <row r="1242" spans="1:4" ht="15" hidden="1" x14ac:dyDescent="0.25">
      <c r="A1242" s="85" t="s">
        <v>2922</v>
      </c>
      <c r="B1242" s="16">
        <f>SUMIF('Grade 5 Boys'!G:G, 'Individual Points Summary'!A1242, 'Grade 5 Boys'!F:F)</f>
        <v>98</v>
      </c>
      <c r="C1242" s="30" t="str">
        <f t="shared" si="24"/>
        <v/>
      </c>
      <c r="D1242" s="30">
        <f>COUNTIF('Grade 5 Boys'!G:G, 'Individual Points Summary'!A1242)</f>
        <v>1</v>
      </c>
    </row>
    <row r="1243" spans="1:4" ht="15" hidden="1" x14ac:dyDescent="0.25">
      <c r="A1243" s="85" t="s">
        <v>2932</v>
      </c>
      <c r="B1243" s="16">
        <f>SUMIF('Grade 5 Boys'!G:G, 'Individual Points Summary'!A1243, 'Grade 5 Boys'!F:F)</f>
        <v>100</v>
      </c>
      <c r="C1243" s="30" t="str">
        <f t="shared" si="24"/>
        <v/>
      </c>
      <c r="D1243" s="30">
        <f>COUNTIF('Grade 5 Boys'!G:G, 'Individual Points Summary'!A1243)</f>
        <v>1</v>
      </c>
    </row>
    <row r="1244" spans="1:4" ht="15" hidden="1" x14ac:dyDescent="0.25">
      <c r="A1244" s="85" t="s">
        <v>2952</v>
      </c>
      <c r="B1244" s="16">
        <f>SUMIF('Grade 5 Boys'!G:G, 'Individual Points Summary'!A1244, 'Grade 5 Boys'!F:F)</f>
        <v>101</v>
      </c>
      <c r="C1244" s="30" t="str">
        <f t="shared" si="24"/>
        <v/>
      </c>
      <c r="D1244" s="30">
        <f>COUNTIF('Grade 5 Boys'!G:G, 'Individual Points Summary'!A1244)</f>
        <v>1</v>
      </c>
    </row>
    <row r="1245" spans="1:4" ht="15" hidden="1" x14ac:dyDescent="0.25">
      <c r="A1245" s="85" t="s">
        <v>3098</v>
      </c>
      <c r="B1245" s="16">
        <f>SUMIF('Grade 5 Boys'!G:G, 'Individual Points Summary'!A1245, 'Grade 5 Boys'!F:F)</f>
        <v>102</v>
      </c>
      <c r="C1245" s="30" t="str">
        <f t="shared" si="24"/>
        <v/>
      </c>
      <c r="D1245" s="30">
        <f>COUNTIF('Grade 5 Boys'!G:G, 'Individual Points Summary'!A1245)</f>
        <v>1</v>
      </c>
    </row>
    <row r="1246" spans="1:4" ht="15" hidden="1" x14ac:dyDescent="0.25">
      <c r="A1246" s="85" t="s">
        <v>3126</v>
      </c>
      <c r="B1246" s="16">
        <f>SUMIF('Grade 5 Boys'!G:G, 'Individual Points Summary'!A1246, 'Grade 5 Boys'!F:F)</f>
        <v>102</v>
      </c>
      <c r="C1246" s="30" t="str">
        <f t="shared" si="24"/>
        <v/>
      </c>
      <c r="D1246" s="30">
        <f>COUNTIF('Grade 5 Boys'!G:G, 'Individual Points Summary'!A1246)</f>
        <v>1</v>
      </c>
    </row>
    <row r="1247" spans="1:4" ht="15" hidden="1" x14ac:dyDescent="0.25">
      <c r="A1247" s="85" t="s">
        <v>3077</v>
      </c>
      <c r="B1247" s="16">
        <f>SUMIF('Grade 5 Boys'!G:G, 'Individual Points Summary'!A1247, 'Grade 5 Boys'!F:F)</f>
        <v>103</v>
      </c>
      <c r="C1247" s="30" t="str">
        <f t="shared" si="24"/>
        <v/>
      </c>
      <c r="D1247" s="30">
        <f>COUNTIF('Grade 5 Boys'!G:G, 'Individual Points Summary'!A1247)</f>
        <v>1</v>
      </c>
    </row>
    <row r="1248" spans="1:4" ht="15" hidden="1" x14ac:dyDescent="0.25">
      <c r="A1248" s="85" t="s">
        <v>3119</v>
      </c>
      <c r="B1248" s="16">
        <f>SUMIF('Grade 5 Boys'!G:G, 'Individual Points Summary'!A1248, 'Grade 5 Boys'!F:F)</f>
        <v>104</v>
      </c>
      <c r="C1248" s="30" t="str">
        <f t="shared" si="24"/>
        <v/>
      </c>
      <c r="D1248" s="30">
        <f>COUNTIF('Grade 5 Boys'!G:G, 'Individual Points Summary'!A1248)</f>
        <v>1</v>
      </c>
    </row>
    <row r="1249" spans="1:4" ht="15" hidden="1" x14ac:dyDescent="0.25">
      <c r="A1249" s="85" t="s">
        <v>2975</v>
      </c>
      <c r="B1249" s="16">
        <f>SUMIF('Grade 5 Boys'!G:G, 'Individual Points Summary'!A1249, 'Grade 5 Boys'!F:F)</f>
        <v>105</v>
      </c>
      <c r="C1249" s="30" t="str">
        <f t="shared" si="24"/>
        <v/>
      </c>
      <c r="D1249" s="30">
        <f>COUNTIF('Grade 5 Boys'!G:G, 'Individual Points Summary'!A1249)</f>
        <v>1</v>
      </c>
    </row>
    <row r="1250" spans="1:4" ht="15" hidden="1" x14ac:dyDescent="0.25">
      <c r="A1250" s="85" t="s">
        <v>3131</v>
      </c>
      <c r="B1250" s="16">
        <f>SUMIF('Grade 5 Boys'!G:G, 'Individual Points Summary'!A1250, 'Grade 5 Boys'!F:F)</f>
        <v>106</v>
      </c>
      <c r="C1250" s="30" t="str">
        <f t="shared" si="24"/>
        <v/>
      </c>
      <c r="D1250" s="30">
        <f>COUNTIF('Grade 5 Boys'!G:G, 'Individual Points Summary'!A1250)</f>
        <v>1</v>
      </c>
    </row>
    <row r="1251" spans="1:4" ht="15" hidden="1" x14ac:dyDescent="0.25">
      <c r="A1251" s="85" t="s">
        <v>2927</v>
      </c>
      <c r="B1251" s="16">
        <f>SUMIF('Grade 5 Boys'!G:G, 'Individual Points Summary'!A1251, 'Grade 5 Boys'!F:F)</f>
        <v>111</v>
      </c>
      <c r="C1251" s="30" t="str">
        <f t="shared" si="24"/>
        <v/>
      </c>
      <c r="D1251" s="30">
        <f>COUNTIF('Grade 5 Boys'!G:G, 'Individual Points Summary'!A1251)</f>
        <v>1</v>
      </c>
    </row>
    <row r="1252" spans="1:4" ht="15" hidden="1" x14ac:dyDescent="0.25">
      <c r="A1252" s="85" t="s">
        <v>2919</v>
      </c>
      <c r="B1252" s="16">
        <f>SUMIF('Grade 5 Boys'!G:G, 'Individual Points Summary'!A1252, 'Grade 5 Boys'!F:F)</f>
        <v>112</v>
      </c>
      <c r="C1252" s="30" t="str">
        <f t="shared" si="24"/>
        <v/>
      </c>
      <c r="D1252" s="30">
        <f>COUNTIF('Grade 5 Boys'!G:G, 'Individual Points Summary'!A1252)</f>
        <v>1</v>
      </c>
    </row>
    <row r="1253" spans="1:4" ht="15" hidden="1" x14ac:dyDescent="0.25">
      <c r="A1253" s="85" t="s">
        <v>3094</v>
      </c>
      <c r="B1253" s="16">
        <f>SUMIF('Grade 5 Boys'!G:G, 'Individual Points Summary'!A1253, 'Grade 5 Boys'!F:F)</f>
        <v>113</v>
      </c>
      <c r="C1253" s="30" t="str">
        <f t="shared" ref="C1253:C1302" si="25">IF(D1253 =E$2, RANK(B1253, B$1060:B$1139, 1), "")</f>
        <v/>
      </c>
      <c r="D1253" s="30">
        <f>COUNTIF('Grade 5 Boys'!G:G, 'Individual Points Summary'!A1253)</f>
        <v>1</v>
      </c>
    </row>
    <row r="1254" spans="1:4" ht="15" hidden="1" x14ac:dyDescent="0.25">
      <c r="A1254" s="85" t="s">
        <v>2911</v>
      </c>
      <c r="B1254" s="16">
        <f>SUMIF('Grade 5 Boys'!G:G, 'Individual Points Summary'!A1254, 'Grade 5 Boys'!F:F)</f>
        <v>119</v>
      </c>
      <c r="C1254" s="30" t="str">
        <f t="shared" si="25"/>
        <v/>
      </c>
      <c r="D1254" s="30">
        <f>COUNTIF('Grade 5 Boys'!G:G, 'Individual Points Summary'!A1254)</f>
        <v>1</v>
      </c>
    </row>
    <row r="1255" spans="1:4" ht="15" hidden="1" x14ac:dyDescent="0.25">
      <c r="A1255" s="85" t="s">
        <v>2984</v>
      </c>
      <c r="B1255" s="16">
        <f>SUMIF('Grade 5 Boys'!G:G, 'Individual Points Summary'!A1255, 'Grade 5 Boys'!F:F)</f>
        <v>119</v>
      </c>
      <c r="C1255" s="30" t="str">
        <f t="shared" si="25"/>
        <v/>
      </c>
      <c r="D1255" s="30">
        <f>COUNTIF('Grade 5 Boys'!G:G, 'Individual Points Summary'!A1255)</f>
        <v>1</v>
      </c>
    </row>
    <row r="1256" spans="1:4" ht="15" hidden="1" x14ac:dyDescent="0.25">
      <c r="A1256" s="85" t="s">
        <v>2954</v>
      </c>
      <c r="B1256" s="16">
        <f>SUMIF('Grade 5 Boys'!G:G, 'Individual Points Summary'!A1256, 'Grade 5 Boys'!F:F)</f>
        <v>120</v>
      </c>
      <c r="C1256" s="30" t="str">
        <f t="shared" si="25"/>
        <v/>
      </c>
      <c r="D1256" s="30">
        <f>COUNTIF('Grade 5 Boys'!G:G, 'Individual Points Summary'!A1256)</f>
        <v>1</v>
      </c>
    </row>
    <row r="1257" spans="1:4" ht="15" hidden="1" x14ac:dyDescent="0.25">
      <c r="A1257" s="85" t="s">
        <v>3025</v>
      </c>
      <c r="B1257" s="16">
        <f>SUMIF('Grade 5 Boys'!G:G, 'Individual Points Summary'!A1257, 'Grade 5 Boys'!F:F)</f>
        <v>122</v>
      </c>
      <c r="C1257" s="30" t="str">
        <f t="shared" si="25"/>
        <v/>
      </c>
      <c r="D1257" s="30">
        <f>COUNTIF('Grade 5 Boys'!G:G, 'Individual Points Summary'!A1257)</f>
        <v>1</v>
      </c>
    </row>
    <row r="1258" spans="1:4" ht="15" hidden="1" x14ac:dyDescent="0.25">
      <c r="A1258" s="85" t="s">
        <v>3010</v>
      </c>
      <c r="B1258" s="16">
        <f>SUMIF('Grade 5 Boys'!G:G, 'Individual Points Summary'!A1258, 'Grade 5 Boys'!F:F)</f>
        <v>126</v>
      </c>
      <c r="C1258" s="30" t="str">
        <f t="shared" si="25"/>
        <v/>
      </c>
      <c r="D1258" s="30">
        <f>COUNTIF('Grade 5 Boys'!G:G, 'Individual Points Summary'!A1258)</f>
        <v>1</v>
      </c>
    </row>
    <row r="1259" spans="1:4" ht="15" hidden="1" x14ac:dyDescent="0.25">
      <c r="A1259" s="85" t="s">
        <v>3116</v>
      </c>
      <c r="B1259" s="16">
        <f>SUMIF('Grade 5 Boys'!G:G, 'Individual Points Summary'!A1259, 'Grade 5 Boys'!F:F)</f>
        <v>127</v>
      </c>
      <c r="C1259" s="30" t="str">
        <f t="shared" si="25"/>
        <v/>
      </c>
      <c r="D1259" s="30">
        <f>COUNTIF('Grade 5 Boys'!G:G, 'Individual Points Summary'!A1259)</f>
        <v>1</v>
      </c>
    </row>
    <row r="1260" spans="1:4" ht="15" hidden="1" x14ac:dyDescent="0.25">
      <c r="A1260" s="85" t="s">
        <v>3030</v>
      </c>
      <c r="B1260" s="16">
        <f>SUMIF('Grade 5 Boys'!G:G, 'Individual Points Summary'!A1260, 'Grade 5 Boys'!F:F)</f>
        <v>130</v>
      </c>
      <c r="C1260" s="30" t="str">
        <f t="shared" si="25"/>
        <v/>
      </c>
      <c r="D1260" s="30">
        <f>COUNTIF('Grade 5 Boys'!G:G, 'Individual Points Summary'!A1260)</f>
        <v>1</v>
      </c>
    </row>
    <row r="1261" spans="1:4" ht="15" hidden="1" x14ac:dyDescent="0.25">
      <c r="A1261" s="85" t="s">
        <v>2912</v>
      </c>
      <c r="B1261" s="16">
        <f>SUMIF('Grade 5 Boys'!G:G, 'Individual Points Summary'!A1261, 'Grade 5 Boys'!F:F)</f>
        <v>131</v>
      </c>
      <c r="C1261" s="30" t="str">
        <f t="shared" si="25"/>
        <v/>
      </c>
      <c r="D1261" s="30">
        <f>COUNTIF('Grade 5 Boys'!G:G, 'Individual Points Summary'!A1261)</f>
        <v>1</v>
      </c>
    </row>
    <row r="1262" spans="1:4" ht="15" hidden="1" x14ac:dyDescent="0.25">
      <c r="A1262" s="85" t="s">
        <v>3000</v>
      </c>
      <c r="B1262" s="16">
        <f>SUMIF('Grade 5 Boys'!G:G, 'Individual Points Summary'!A1262, 'Grade 5 Boys'!F:F)</f>
        <v>131</v>
      </c>
      <c r="C1262" s="30" t="str">
        <f t="shared" si="25"/>
        <v/>
      </c>
      <c r="D1262" s="30">
        <f>COUNTIF('Grade 5 Boys'!G:G, 'Individual Points Summary'!A1262)</f>
        <v>1</v>
      </c>
    </row>
    <row r="1263" spans="1:4" ht="15" hidden="1" x14ac:dyDescent="0.25">
      <c r="A1263" s="85" t="s">
        <v>3103</v>
      </c>
      <c r="B1263" s="16">
        <f>SUMIF('Grade 5 Boys'!G:G, 'Individual Points Summary'!A1263, 'Grade 5 Boys'!F:F)</f>
        <v>132</v>
      </c>
      <c r="C1263" s="30" t="str">
        <f t="shared" si="25"/>
        <v/>
      </c>
      <c r="D1263" s="30">
        <f>COUNTIF('Grade 5 Boys'!G:G, 'Individual Points Summary'!A1263)</f>
        <v>1</v>
      </c>
    </row>
    <row r="1264" spans="1:4" ht="15" hidden="1" x14ac:dyDescent="0.25">
      <c r="A1264" s="85" t="s">
        <v>3011</v>
      </c>
      <c r="B1264" s="16">
        <f>SUMIF('Grade 5 Boys'!G:G, 'Individual Points Summary'!A1264, 'Grade 5 Boys'!F:F)</f>
        <v>133</v>
      </c>
      <c r="C1264" s="30" t="str">
        <f t="shared" si="25"/>
        <v/>
      </c>
      <c r="D1264" s="30">
        <f>COUNTIF('Grade 5 Boys'!G:G, 'Individual Points Summary'!A1264)</f>
        <v>1</v>
      </c>
    </row>
    <row r="1265" spans="1:4" ht="15" hidden="1" x14ac:dyDescent="0.25">
      <c r="A1265" s="85" t="s">
        <v>3048</v>
      </c>
      <c r="B1265" s="16">
        <f>SUMIF('Grade 5 Boys'!G:G, 'Individual Points Summary'!A1265, 'Grade 5 Boys'!F:F)</f>
        <v>134</v>
      </c>
      <c r="C1265" s="30" t="str">
        <f t="shared" si="25"/>
        <v/>
      </c>
      <c r="D1265" s="30">
        <f>COUNTIF('Grade 5 Boys'!G:G, 'Individual Points Summary'!A1265)</f>
        <v>1</v>
      </c>
    </row>
    <row r="1266" spans="1:4" ht="15" hidden="1" x14ac:dyDescent="0.25">
      <c r="A1266" s="85" t="s">
        <v>2936</v>
      </c>
      <c r="B1266" s="16">
        <f>SUMIF('Grade 5 Boys'!G:G, 'Individual Points Summary'!A1266, 'Grade 5 Boys'!F:F)</f>
        <v>136</v>
      </c>
      <c r="C1266" s="30" t="str">
        <f t="shared" si="25"/>
        <v/>
      </c>
      <c r="D1266" s="30">
        <f>COUNTIF('Grade 5 Boys'!G:G, 'Individual Points Summary'!A1266)</f>
        <v>1</v>
      </c>
    </row>
    <row r="1267" spans="1:4" ht="15" hidden="1" x14ac:dyDescent="0.25">
      <c r="A1267" s="85" t="s">
        <v>2983</v>
      </c>
      <c r="B1267" s="16">
        <f>SUMIF('Grade 5 Boys'!G:G, 'Individual Points Summary'!A1267, 'Grade 5 Boys'!F:F)</f>
        <v>138</v>
      </c>
      <c r="C1267" s="30" t="str">
        <f t="shared" si="25"/>
        <v/>
      </c>
      <c r="D1267" s="30">
        <f>COUNTIF('Grade 5 Boys'!G:G, 'Individual Points Summary'!A1267)</f>
        <v>1</v>
      </c>
    </row>
    <row r="1268" spans="1:4" ht="15" hidden="1" x14ac:dyDescent="0.25">
      <c r="A1268" s="85" t="s">
        <v>2972</v>
      </c>
      <c r="B1268" s="16">
        <f>SUMIF('Grade 5 Boys'!G:G, 'Individual Points Summary'!A1268, 'Grade 5 Boys'!F:F)</f>
        <v>139</v>
      </c>
      <c r="C1268" s="30" t="str">
        <f t="shared" si="25"/>
        <v/>
      </c>
      <c r="D1268" s="30">
        <f>COUNTIF('Grade 5 Boys'!G:G, 'Individual Points Summary'!A1268)</f>
        <v>1</v>
      </c>
    </row>
    <row r="1269" spans="1:4" ht="15" hidden="1" x14ac:dyDescent="0.25">
      <c r="A1269" s="85" t="s">
        <v>2994</v>
      </c>
      <c r="B1269" s="16">
        <f>SUMIF('Grade 5 Boys'!G:G, 'Individual Points Summary'!A1269, 'Grade 5 Boys'!F:F)</f>
        <v>141</v>
      </c>
      <c r="C1269" s="30" t="str">
        <f t="shared" si="25"/>
        <v/>
      </c>
      <c r="D1269" s="30">
        <f>COUNTIF('Grade 5 Boys'!G:G, 'Individual Points Summary'!A1269)</f>
        <v>1</v>
      </c>
    </row>
    <row r="1270" spans="1:4" ht="15" hidden="1" x14ac:dyDescent="0.25">
      <c r="A1270" s="85" t="s">
        <v>2941</v>
      </c>
      <c r="B1270" s="16">
        <f>SUMIF('Grade 5 Boys'!G:G, 'Individual Points Summary'!A1270, 'Grade 5 Boys'!F:F)</f>
        <v>149</v>
      </c>
      <c r="C1270" s="30" t="str">
        <f t="shared" si="25"/>
        <v/>
      </c>
      <c r="D1270" s="30">
        <f>COUNTIF('Grade 5 Boys'!G:G, 'Individual Points Summary'!A1270)</f>
        <v>1</v>
      </c>
    </row>
    <row r="1271" spans="1:4" ht="15" hidden="1" x14ac:dyDescent="0.25">
      <c r="A1271" s="85" t="s">
        <v>3099</v>
      </c>
      <c r="B1271" s="16">
        <f>SUMIF('Grade 5 Boys'!G:G, 'Individual Points Summary'!A1271, 'Grade 5 Boys'!F:F)</f>
        <v>152</v>
      </c>
      <c r="C1271" s="30" t="str">
        <f t="shared" si="25"/>
        <v/>
      </c>
      <c r="D1271" s="30">
        <f>COUNTIF('Grade 5 Boys'!G:G, 'Individual Points Summary'!A1271)</f>
        <v>1</v>
      </c>
    </row>
    <row r="1272" spans="1:4" ht="15" hidden="1" x14ac:dyDescent="0.25">
      <c r="A1272" s="85" t="s">
        <v>3138</v>
      </c>
      <c r="B1272" s="16">
        <f>SUMIF('Grade 5 Boys'!G:G, 'Individual Points Summary'!A1272, 'Grade 5 Boys'!F:F)</f>
        <v>153</v>
      </c>
      <c r="C1272" s="30" t="str">
        <f t="shared" si="25"/>
        <v/>
      </c>
      <c r="D1272" s="30">
        <f>COUNTIF('Grade 5 Boys'!G:G, 'Individual Points Summary'!A1272)</f>
        <v>1</v>
      </c>
    </row>
    <row r="1273" spans="1:4" ht="15" hidden="1" x14ac:dyDescent="0.25">
      <c r="A1273" s="85" t="s">
        <v>2993</v>
      </c>
      <c r="B1273" s="16">
        <f>SUMIF('Grade 5 Boys'!G:G, 'Individual Points Summary'!A1273, 'Grade 5 Boys'!F:F)</f>
        <v>154</v>
      </c>
      <c r="C1273" s="30" t="str">
        <f t="shared" si="25"/>
        <v/>
      </c>
      <c r="D1273" s="30">
        <f>COUNTIF('Grade 5 Boys'!G:G, 'Individual Points Summary'!A1273)</f>
        <v>1</v>
      </c>
    </row>
    <row r="1274" spans="1:4" ht="15" hidden="1" x14ac:dyDescent="0.25">
      <c r="A1274" s="85" t="s">
        <v>3075</v>
      </c>
      <c r="B1274" s="16">
        <f>SUMIF('Grade 5 Boys'!G:G, 'Individual Points Summary'!A1274, 'Grade 5 Boys'!F:F)</f>
        <v>155</v>
      </c>
      <c r="C1274" s="30" t="str">
        <f t="shared" si="25"/>
        <v/>
      </c>
      <c r="D1274" s="30">
        <f>COUNTIF('Grade 5 Boys'!G:G, 'Individual Points Summary'!A1274)</f>
        <v>1</v>
      </c>
    </row>
    <row r="1275" spans="1:4" ht="15" hidden="1" x14ac:dyDescent="0.25">
      <c r="A1275" s="85" t="s">
        <v>2967</v>
      </c>
      <c r="B1275" s="16">
        <f>SUMIF('Grade 5 Boys'!G:G, 'Individual Points Summary'!A1275, 'Grade 5 Boys'!F:F)</f>
        <v>156</v>
      </c>
      <c r="C1275" s="30" t="str">
        <f t="shared" si="25"/>
        <v/>
      </c>
      <c r="D1275" s="30">
        <f>COUNTIF('Grade 5 Boys'!G:G, 'Individual Points Summary'!A1275)</f>
        <v>1</v>
      </c>
    </row>
    <row r="1276" spans="1:4" ht="15" hidden="1" x14ac:dyDescent="0.25">
      <c r="A1276" s="85" t="s">
        <v>2968</v>
      </c>
      <c r="B1276" s="16">
        <f>SUMIF('Grade 5 Boys'!G:G, 'Individual Points Summary'!A1276, 'Grade 5 Boys'!F:F)</f>
        <v>157</v>
      </c>
      <c r="C1276" s="30" t="str">
        <f t="shared" si="25"/>
        <v/>
      </c>
      <c r="D1276" s="30">
        <f>COUNTIF('Grade 5 Boys'!G:G, 'Individual Points Summary'!A1276)</f>
        <v>1</v>
      </c>
    </row>
    <row r="1277" spans="1:4" ht="15" hidden="1" x14ac:dyDescent="0.25">
      <c r="A1277" s="85" t="s">
        <v>2924</v>
      </c>
      <c r="B1277" s="16">
        <f>SUMIF('Grade 5 Boys'!G:G, 'Individual Points Summary'!A1277, 'Grade 5 Boys'!F:F)</f>
        <v>160</v>
      </c>
      <c r="C1277" s="30" t="str">
        <f t="shared" si="25"/>
        <v/>
      </c>
      <c r="D1277" s="30">
        <f>COUNTIF('Grade 5 Boys'!G:G, 'Individual Points Summary'!A1277)</f>
        <v>1</v>
      </c>
    </row>
    <row r="1278" spans="1:4" ht="15" hidden="1" x14ac:dyDescent="0.25">
      <c r="A1278" s="85" t="s">
        <v>2977</v>
      </c>
      <c r="B1278" s="16">
        <f>SUMIF('Grade 5 Boys'!G:G, 'Individual Points Summary'!A1278, 'Grade 5 Boys'!F:F)</f>
        <v>161</v>
      </c>
      <c r="C1278" s="30" t="str">
        <f t="shared" si="25"/>
        <v/>
      </c>
      <c r="D1278" s="30">
        <f>COUNTIF('Grade 5 Boys'!G:G, 'Individual Points Summary'!A1278)</f>
        <v>1</v>
      </c>
    </row>
    <row r="1279" spans="1:4" ht="15" hidden="1" x14ac:dyDescent="0.25">
      <c r="A1279" s="85" t="s">
        <v>2965</v>
      </c>
      <c r="B1279" s="16">
        <f>SUMIF('Grade 5 Boys'!G:G, 'Individual Points Summary'!A1279, 'Grade 5 Boys'!F:F)</f>
        <v>162</v>
      </c>
      <c r="C1279" s="30" t="str">
        <f t="shared" si="25"/>
        <v/>
      </c>
      <c r="D1279" s="30">
        <f>COUNTIF('Grade 5 Boys'!G:G, 'Individual Points Summary'!A1279)</f>
        <v>1</v>
      </c>
    </row>
    <row r="1280" spans="1:4" ht="15" hidden="1" x14ac:dyDescent="0.25">
      <c r="A1280" s="85" t="s">
        <v>3128</v>
      </c>
      <c r="B1280" s="16">
        <f>SUMIF('Grade 5 Boys'!G:G, 'Individual Points Summary'!A1280, 'Grade 5 Boys'!F:F)</f>
        <v>164</v>
      </c>
      <c r="C1280" s="30" t="str">
        <f t="shared" si="25"/>
        <v/>
      </c>
      <c r="D1280" s="30">
        <f>COUNTIF('Grade 5 Boys'!G:G, 'Individual Points Summary'!A1280)</f>
        <v>1</v>
      </c>
    </row>
    <row r="1281" spans="1:4" ht="15" hidden="1" x14ac:dyDescent="0.25">
      <c r="A1281" s="85" t="s">
        <v>3016</v>
      </c>
      <c r="B1281" s="16">
        <f>SUMIF('Grade 5 Boys'!G:G, 'Individual Points Summary'!A1281, 'Grade 5 Boys'!F:F)</f>
        <v>165</v>
      </c>
      <c r="C1281" s="30" t="str">
        <f t="shared" si="25"/>
        <v/>
      </c>
      <c r="D1281" s="30">
        <f>COUNTIF('Grade 5 Boys'!G:G, 'Individual Points Summary'!A1281)</f>
        <v>1</v>
      </c>
    </row>
    <row r="1282" spans="1:4" ht="15" hidden="1" x14ac:dyDescent="0.25">
      <c r="A1282" s="85" t="s">
        <v>2925</v>
      </c>
      <c r="B1282" s="16">
        <f>SUMIF('Grade 5 Boys'!G:G, 'Individual Points Summary'!A1282, 'Grade 5 Boys'!F:F)</f>
        <v>166</v>
      </c>
      <c r="C1282" s="30" t="str">
        <f t="shared" si="25"/>
        <v/>
      </c>
      <c r="D1282" s="30">
        <f>COUNTIF('Grade 5 Boys'!G:G, 'Individual Points Summary'!A1282)</f>
        <v>1</v>
      </c>
    </row>
    <row r="1283" spans="1:4" ht="15" hidden="1" x14ac:dyDescent="0.25">
      <c r="A1283" s="85" t="s">
        <v>2964</v>
      </c>
      <c r="B1283" s="16">
        <f>SUMIF('Grade 5 Boys'!G:G, 'Individual Points Summary'!A1283, 'Grade 5 Boys'!F:F)</f>
        <v>168</v>
      </c>
      <c r="C1283" s="30" t="str">
        <f t="shared" si="25"/>
        <v/>
      </c>
      <c r="D1283" s="30">
        <f>COUNTIF('Grade 5 Boys'!G:G, 'Individual Points Summary'!A1283)</f>
        <v>1</v>
      </c>
    </row>
    <row r="1284" spans="1:4" ht="15" hidden="1" x14ac:dyDescent="0.25">
      <c r="A1284" s="85" t="s">
        <v>2942</v>
      </c>
      <c r="B1284" s="16">
        <f>SUMIF('Grade 5 Boys'!G:G, 'Individual Points Summary'!A1284, 'Grade 5 Boys'!F:F)</f>
        <v>169</v>
      </c>
      <c r="C1284" s="30" t="str">
        <f t="shared" si="25"/>
        <v/>
      </c>
      <c r="D1284" s="30">
        <f>COUNTIF('Grade 5 Boys'!G:G, 'Individual Points Summary'!A1284)</f>
        <v>1</v>
      </c>
    </row>
    <row r="1285" spans="1:4" ht="15" hidden="1" x14ac:dyDescent="0.25">
      <c r="A1285" s="85" t="s">
        <v>3054</v>
      </c>
      <c r="B1285" s="16">
        <f>SUMIF('Grade 5 Boys'!G:G, 'Individual Points Summary'!A1285, 'Grade 5 Boys'!F:F)</f>
        <v>171</v>
      </c>
      <c r="C1285" s="30" t="str">
        <f t="shared" si="25"/>
        <v/>
      </c>
      <c r="D1285" s="30">
        <f>COUNTIF('Grade 5 Boys'!G:G, 'Individual Points Summary'!A1285)</f>
        <v>1</v>
      </c>
    </row>
    <row r="1286" spans="1:4" ht="15" hidden="1" x14ac:dyDescent="0.25">
      <c r="A1286" s="85" t="s">
        <v>3121</v>
      </c>
      <c r="B1286" s="16">
        <f>SUMIF('Grade 5 Boys'!G:G, 'Individual Points Summary'!A1286, 'Grade 5 Boys'!F:F)</f>
        <v>172</v>
      </c>
      <c r="C1286" s="30" t="str">
        <f t="shared" si="25"/>
        <v/>
      </c>
      <c r="D1286" s="30">
        <f>COUNTIF('Grade 5 Boys'!G:G, 'Individual Points Summary'!A1286)</f>
        <v>1</v>
      </c>
    </row>
    <row r="1287" spans="1:4" ht="15" hidden="1" x14ac:dyDescent="0.25">
      <c r="A1287" s="85" t="s">
        <v>2988</v>
      </c>
      <c r="B1287" s="16">
        <f>SUMIF('Grade 5 Boys'!G:G, 'Individual Points Summary'!A1287, 'Grade 5 Boys'!F:F)</f>
        <v>173</v>
      </c>
      <c r="C1287" s="30" t="str">
        <f t="shared" si="25"/>
        <v/>
      </c>
      <c r="D1287" s="30">
        <f>COUNTIF('Grade 5 Boys'!G:G, 'Individual Points Summary'!A1287)</f>
        <v>1</v>
      </c>
    </row>
    <row r="1288" spans="1:4" ht="15" hidden="1" x14ac:dyDescent="0.25">
      <c r="A1288" s="85" t="s">
        <v>3117</v>
      </c>
      <c r="B1288" s="16">
        <f>SUMIF('Grade 5 Boys'!G:G, 'Individual Points Summary'!A1288, 'Grade 5 Boys'!F:F)</f>
        <v>175</v>
      </c>
      <c r="C1288" s="30" t="str">
        <f t="shared" si="25"/>
        <v/>
      </c>
      <c r="D1288" s="30">
        <f>COUNTIF('Grade 5 Boys'!G:G, 'Individual Points Summary'!A1288)</f>
        <v>1</v>
      </c>
    </row>
    <row r="1289" spans="1:4" ht="15" hidden="1" x14ac:dyDescent="0.25">
      <c r="A1289" s="85" t="s">
        <v>2998</v>
      </c>
      <c r="B1289" s="16">
        <f>SUMIF('Grade 5 Boys'!G:G, 'Individual Points Summary'!A1289, 'Grade 5 Boys'!F:F)</f>
        <v>176</v>
      </c>
      <c r="C1289" s="30" t="str">
        <f t="shared" si="25"/>
        <v/>
      </c>
      <c r="D1289" s="30">
        <f>COUNTIF('Grade 5 Boys'!G:G, 'Individual Points Summary'!A1289)</f>
        <v>1</v>
      </c>
    </row>
    <row r="1290" spans="1:4" ht="15" hidden="1" x14ac:dyDescent="0.25">
      <c r="A1290" s="85" t="s">
        <v>3058</v>
      </c>
      <c r="B1290" s="16">
        <f>SUMIF('Grade 5 Boys'!G:G, 'Individual Points Summary'!A1290, 'Grade 5 Boys'!F:F)</f>
        <v>177</v>
      </c>
      <c r="C1290" s="30" t="str">
        <f t="shared" si="25"/>
        <v/>
      </c>
      <c r="D1290" s="30">
        <f>COUNTIF('Grade 5 Boys'!G:G, 'Individual Points Summary'!A1290)</f>
        <v>1</v>
      </c>
    </row>
    <row r="1291" spans="1:4" ht="15" hidden="1" x14ac:dyDescent="0.25">
      <c r="A1291" s="85" t="s">
        <v>2937</v>
      </c>
      <c r="B1291" s="16">
        <f>SUMIF('Grade 5 Boys'!G:G, 'Individual Points Summary'!A1291, 'Grade 5 Boys'!F:F)</f>
        <v>178</v>
      </c>
      <c r="C1291" s="30" t="str">
        <f t="shared" si="25"/>
        <v/>
      </c>
      <c r="D1291" s="30">
        <f>COUNTIF('Grade 5 Boys'!G:G, 'Individual Points Summary'!A1291)</f>
        <v>1</v>
      </c>
    </row>
    <row r="1292" spans="1:4" ht="15" hidden="1" x14ac:dyDescent="0.25">
      <c r="A1292" s="85" t="s">
        <v>3084</v>
      </c>
      <c r="B1292" s="16">
        <f>SUMIF('Grade 5 Boys'!G:G, 'Individual Points Summary'!A1292, 'Grade 5 Boys'!F:F)</f>
        <v>179</v>
      </c>
      <c r="C1292" s="30" t="str">
        <f t="shared" si="25"/>
        <v/>
      </c>
      <c r="D1292" s="30">
        <f>COUNTIF('Grade 5 Boys'!G:G, 'Individual Points Summary'!A1292)</f>
        <v>1</v>
      </c>
    </row>
    <row r="1293" spans="1:4" ht="15" hidden="1" x14ac:dyDescent="0.25">
      <c r="A1293" s="85" t="s">
        <v>3105</v>
      </c>
      <c r="B1293" s="16">
        <f>SUMIF('Grade 5 Boys'!G:G, 'Individual Points Summary'!A1293, 'Grade 5 Boys'!F:F)</f>
        <v>180</v>
      </c>
      <c r="C1293" s="30" t="str">
        <f t="shared" si="25"/>
        <v/>
      </c>
      <c r="D1293" s="30">
        <f>COUNTIF('Grade 5 Boys'!G:G, 'Individual Points Summary'!A1293)</f>
        <v>1</v>
      </c>
    </row>
    <row r="1294" spans="1:4" ht="15" hidden="1" x14ac:dyDescent="0.25">
      <c r="A1294" s="85" t="s">
        <v>3107</v>
      </c>
      <c r="B1294" s="16">
        <f>SUMIF('Grade 5 Boys'!G:G, 'Individual Points Summary'!A1294, 'Grade 5 Boys'!F:F)</f>
        <v>184</v>
      </c>
      <c r="C1294" s="30" t="str">
        <f t="shared" si="25"/>
        <v/>
      </c>
      <c r="D1294" s="30">
        <f>COUNTIF('Grade 5 Boys'!G:G, 'Individual Points Summary'!A1294)</f>
        <v>1</v>
      </c>
    </row>
    <row r="1295" spans="1:4" ht="15" hidden="1" x14ac:dyDescent="0.25">
      <c r="A1295" s="85" t="s">
        <v>3006</v>
      </c>
      <c r="B1295" s="16">
        <f>SUMIF('Grade 5 Boys'!G:G, 'Individual Points Summary'!A1295, 'Grade 5 Boys'!F:F)</f>
        <v>185</v>
      </c>
      <c r="C1295" s="30" t="str">
        <f t="shared" si="25"/>
        <v/>
      </c>
      <c r="D1295" s="30">
        <f>COUNTIF('Grade 5 Boys'!G:G, 'Individual Points Summary'!A1295)</f>
        <v>1</v>
      </c>
    </row>
    <row r="1296" spans="1:4" ht="15" hidden="1" x14ac:dyDescent="0.25">
      <c r="A1296" s="85" t="s">
        <v>2920</v>
      </c>
      <c r="B1296" s="16">
        <f>SUMIF('Grade 5 Boys'!G:G, 'Individual Points Summary'!A1296, 'Grade 5 Boys'!F:F)</f>
        <v>186</v>
      </c>
      <c r="C1296" s="30" t="str">
        <f t="shared" si="25"/>
        <v/>
      </c>
      <c r="D1296" s="30">
        <f>COUNTIF('Grade 5 Boys'!G:G, 'Individual Points Summary'!A1296)</f>
        <v>1</v>
      </c>
    </row>
    <row r="1297" spans="1:4" ht="15" hidden="1" x14ac:dyDescent="0.25">
      <c r="A1297" s="85" t="s">
        <v>3043</v>
      </c>
      <c r="B1297" s="16">
        <f>SUMIF('Grade 5 Boys'!G:G, 'Individual Points Summary'!A1297, 'Grade 5 Boys'!F:F)</f>
        <v>187</v>
      </c>
      <c r="C1297" s="30" t="str">
        <f t="shared" si="25"/>
        <v/>
      </c>
      <c r="D1297" s="30">
        <f>COUNTIF('Grade 5 Boys'!G:G, 'Individual Points Summary'!A1297)</f>
        <v>1</v>
      </c>
    </row>
    <row r="1298" spans="1:4" ht="15" hidden="1" x14ac:dyDescent="0.25">
      <c r="A1298" s="85" t="s">
        <v>2995</v>
      </c>
      <c r="B1298" s="16">
        <f>SUMIF('Grade 5 Boys'!G:G, 'Individual Points Summary'!A1298, 'Grade 5 Boys'!F:F)</f>
        <v>188</v>
      </c>
      <c r="C1298" s="30" t="str">
        <f t="shared" si="25"/>
        <v/>
      </c>
      <c r="D1298" s="30">
        <f>COUNTIF('Grade 5 Boys'!G:G, 'Individual Points Summary'!A1298)</f>
        <v>1</v>
      </c>
    </row>
    <row r="1299" spans="1:4" ht="15" hidden="1" x14ac:dyDescent="0.25">
      <c r="A1299" s="85" t="s">
        <v>2918</v>
      </c>
      <c r="B1299" s="16">
        <f>SUMIF('Grade 5 Boys'!G:G, 'Individual Points Summary'!A1299, 'Grade 5 Boys'!F:F)</f>
        <v>189</v>
      </c>
      <c r="C1299" s="30" t="str">
        <f t="shared" si="25"/>
        <v/>
      </c>
      <c r="D1299" s="30">
        <f>COUNTIF('Grade 5 Boys'!G:G, 'Individual Points Summary'!A1299)</f>
        <v>1</v>
      </c>
    </row>
    <row r="1300" spans="1:4" ht="15" hidden="1" x14ac:dyDescent="0.25">
      <c r="A1300" s="85" t="s">
        <v>3019</v>
      </c>
      <c r="B1300" s="16">
        <f>SUMIF('Grade 5 Boys'!G:G, 'Individual Points Summary'!A1300, 'Grade 5 Boys'!F:F)</f>
        <v>190</v>
      </c>
      <c r="C1300" s="30" t="str">
        <f t="shared" si="25"/>
        <v/>
      </c>
      <c r="D1300" s="30">
        <f>COUNTIF('Grade 5 Boys'!G:G, 'Individual Points Summary'!A1300)</f>
        <v>1</v>
      </c>
    </row>
    <row r="1301" spans="1:4" ht="15" hidden="1" x14ac:dyDescent="0.25">
      <c r="A1301" s="85" t="s">
        <v>3095</v>
      </c>
      <c r="B1301" s="16">
        <f>SUMIF('Grade 5 Boys'!G:G, 'Individual Points Summary'!A1301, 'Grade 5 Boys'!F:F)</f>
        <v>191</v>
      </c>
      <c r="C1301" s="30" t="str">
        <f t="shared" si="25"/>
        <v/>
      </c>
      <c r="D1301" s="30">
        <f>COUNTIF('Grade 5 Boys'!G:G, 'Individual Points Summary'!A1301)</f>
        <v>1</v>
      </c>
    </row>
    <row r="1302" spans="1:4" ht="15" hidden="1" x14ac:dyDescent="0.25">
      <c r="A1302" s="85" t="s">
        <v>3066</v>
      </c>
      <c r="B1302" s="16">
        <f>SUMIF('Grade 5 Boys'!G:G, 'Individual Points Summary'!A1302, 'Grade 5 Boys'!F:F)</f>
        <v>192</v>
      </c>
      <c r="C1302" s="30" t="str">
        <f t="shared" si="25"/>
        <v/>
      </c>
      <c r="D1302" s="30">
        <f>COUNTIF('Grade 5 Boys'!G:G, 'Individual Points Summary'!A1302)</f>
        <v>1</v>
      </c>
    </row>
    <row r="1303" spans="1:4" x14ac:dyDescent="0.2">
      <c r="A1303" s="25" t="s">
        <v>17</v>
      </c>
    </row>
    <row r="1306" spans="1:4" ht="18" x14ac:dyDescent="0.25">
      <c r="A1306" s="8" t="s">
        <v>0</v>
      </c>
    </row>
    <row r="1307" spans="1:4" ht="15" x14ac:dyDescent="0.25">
      <c r="A1307" s="86" t="s">
        <v>211</v>
      </c>
      <c r="B1307" s="16">
        <f>SUMIF('Grade 6 Girls'!G:G, 'Individual Points Summary'!A1307, 'Grade 6 Girls'!F:F)</f>
        <v>8</v>
      </c>
      <c r="C1307" s="30">
        <f>IF(D1307 =E$2, RANK(B1307, B$1307:B$1363, 1), "")</f>
        <v>1</v>
      </c>
      <c r="D1307" s="30">
        <f>COUNTIF('Grade 6 Girls'!G:G, 'Individual Points Summary'!A1307)</f>
        <v>3</v>
      </c>
    </row>
    <row r="1308" spans="1:4" ht="15" x14ac:dyDescent="0.25">
      <c r="A1308" s="86" t="s">
        <v>219</v>
      </c>
      <c r="B1308" s="16">
        <f>SUMIF('Grade 6 Girls'!G:G, 'Individual Points Summary'!A1308, 'Grade 6 Girls'!F:F)</f>
        <v>13</v>
      </c>
      <c r="C1308" s="30">
        <f t="shared" ref="C1308:C1371" si="26">IF(D1308 =E$2, RANK(B1308, B$1307:B$1363, 1), "")</f>
        <v>2</v>
      </c>
      <c r="D1308" s="30">
        <f>COUNTIF('Grade 6 Girls'!G:G, 'Individual Points Summary'!A1308)</f>
        <v>3</v>
      </c>
    </row>
    <row r="1309" spans="1:4" ht="15" x14ac:dyDescent="0.25">
      <c r="A1309" s="86" t="s">
        <v>3184</v>
      </c>
      <c r="B1309" s="16">
        <f>SUMIF('Grade 6 Girls'!G:G, 'Individual Points Summary'!A1309, 'Grade 6 Girls'!F:F)</f>
        <v>17</v>
      </c>
      <c r="C1309" s="30">
        <f t="shared" si="26"/>
        <v>3</v>
      </c>
      <c r="D1309" s="30">
        <f>COUNTIF('Grade 6 Girls'!G:G, 'Individual Points Summary'!A1309)</f>
        <v>3</v>
      </c>
    </row>
    <row r="1310" spans="1:4" ht="15" x14ac:dyDescent="0.25">
      <c r="A1310" s="86" t="s">
        <v>78</v>
      </c>
      <c r="B1310" s="16">
        <f>SUMIF('Grade 6 Girls'!G:G, 'Individual Points Summary'!A1310, 'Grade 6 Girls'!F:F)</f>
        <v>22</v>
      </c>
      <c r="C1310" s="30">
        <f t="shared" si="26"/>
        <v>4</v>
      </c>
      <c r="D1310" s="30">
        <f>COUNTIF('Grade 6 Girls'!G:G, 'Individual Points Summary'!A1310)</f>
        <v>3</v>
      </c>
    </row>
    <row r="1311" spans="1:4" ht="15" x14ac:dyDescent="0.25">
      <c r="A1311" s="86" t="s">
        <v>3245</v>
      </c>
      <c r="B1311" s="16">
        <f>SUMIF('Grade 6 Girls'!G:G, 'Individual Points Summary'!A1311, 'Grade 6 Girls'!F:F)</f>
        <v>30</v>
      </c>
      <c r="C1311" s="30">
        <f t="shared" si="26"/>
        <v>5</v>
      </c>
      <c r="D1311" s="30">
        <f>COUNTIF('Grade 6 Girls'!G:G, 'Individual Points Summary'!A1311)</f>
        <v>3</v>
      </c>
    </row>
    <row r="1312" spans="1:4" ht="15" x14ac:dyDescent="0.25">
      <c r="A1312" s="86" t="s">
        <v>244</v>
      </c>
      <c r="B1312" s="16">
        <f>SUMIF('Grade 6 Girls'!G:G, 'Individual Points Summary'!A1312, 'Grade 6 Girls'!F:F)</f>
        <v>32</v>
      </c>
      <c r="C1312" s="30">
        <f t="shared" si="26"/>
        <v>6</v>
      </c>
      <c r="D1312" s="30">
        <f>COUNTIF('Grade 6 Girls'!G:G, 'Individual Points Summary'!A1312)</f>
        <v>3</v>
      </c>
    </row>
    <row r="1313" spans="1:4" ht="15" x14ac:dyDescent="0.25">
      <c r="A1313" s="86" t="s">
        <v>3196</v>
      </c>
      <c r="B1313" s="16">
        <f>SUMIF('Grade 6 Girls'!G:G, 'Individual Points Summary'!A1313, 'Grade 6 Girls'!F:F)</f>
        <v>33</v>
      </c>
      <c r="C1313" s="30">
        <f t="shared" si="26"/>
        <v>7</v>
      </c>
      <c r="D1313" s="30">
        <f>COUNTIF('Grade 6 Girls'!G:G, 'Individual Points Summary'!A1313)</f>
        <v>3</v>
      </c>
    </row>
    <row r="1314" spans="1:4" ht="15" x14ac:dyDescent="0.25">
      <c r="A1314" s="86" t="s">
        <v>242</v>
      </c>
      <c r="B1314" s="16">
        <f>SUMIF('Grade 6 Girls'!G:G, 'Individual Points Summary'!A1314, 'Grade 6 Girls'!F:F)</f>
        <v>34</v>
      </c>
      <c r="C1314" s="30">
        <f t="shared" si="26"/>
        <v>8</v>
      </c>
      <c r="D1314" s="30">
        <f>COUNTIF('Grade 6 Girls'!G:G, 'Individual Points Summary'!A1314)</f>
        <v>3</v>
      </c>
    </row>
    <row r="1315" spans="1:4" ht="15" x14ac:dyDescent="0.25">
      <c r="A1315" s="86" t="s">
        <v>3240</v>
      </c>
      <c r="B1315" s="16">
        <f>SUMIF('Grade 6 Girls'!G:G, 'Individual Points Summary'!A1315, 'Grade 6 Girls'!F:F)</f>
        <v>35</v>
      </c>
      <c r="C1315" s="30">
        <f t="shared" si="26"/>
        <v>9</v>
      </c>
      <c r="D1315" s="30">
        <f>COUNTIF('Grade 6 Girls'!G:G, 'Individual Points Summary'!A1315)</f>
        <v>3</v>
      </c>
    </row>
    <row r="1316" spans="1:4" ht="15" x14ac:dyDescent="0.25">
      <c r="A1316" s="86" t="s">
        <v>3247</v>
      </c>
      <c r="B1316" s="16">
        <f>SUMIF('Grade 6 Girls'!G:G, 'Individual Points Summary'!A1316, 'Grade 6 Girls'!F:F)</f>
        <v>46</v>
      </c>
      <c r="C1316" s="30">
        <f t="shared" si="26"/>
        <v>10</v>
      </c>
      <c r="D1316" s="30">
        <f>COUNTIF('Grade 6 Girls'!G:G, 'Individual Points Summary'!A1316)</f>
        <v>3</v>
      </c>
    </row>
    <row r="1317" spans="1:4" ht="15" hidden="1" x14ac:dyDescent="0.25">
      <c r="A1317" s="86" t="s">
        <v>216</v>
      </c>
      <c r="B1317" s="16">
        <f>SUMIF('Grade 6 Girls'!G:G, 'Individual Points Summary'!A1317, 'Grade 6 Girls'!F:F)</f>
        <v>52</v>
      </c>
      <c r="C1317" s="30">
        <f t="shared" si="26"/>
        <v>11</v>
      </c>
      <c r="D1317" s="30">
        <f>COUNTIF('Grade 6 Girls'!G:G, 'Individual Points Summary'!A1317)</f>
        <v>3</v>
      </c>
    </row>
    <row r="1318" spans="1:4" ht="15" hidden="1" x14ac:dyDescent="0.25">
      <c r="A1318" s="86" t="s">
        <v>3249</v>
      </c>
      <c r="B1318" s="16">
        <f>SUMIF('Grade 6 Girls'!G:G, 'Individual Points Summary'!A1318, 'Grade 6 Girls'!F:F)</f>
        <v>52</v>
      </c>
      <c r="C1318" s="30">
        <f t="shared" si="26"/>
        <v>11</v>
      </c>
      <c r="D1318" s="30">
        <f>COUNTIF('Grade 6 Girls'!G:G, 'Individual Points Summary'!A1318)</f>
        <v>3</v>
      </c>
    </row>
    <row r="1319" spans="1:4" ht="15" hidden="1" x14ac:dyDescent="0.25">
      <c r="A1319" s="86" t="s">
        <v>3172</v>
      </c>
      <c r="B1319" s="16">
        <f>SUMIF('Grade 6 Girls'!G:G, 'Individual Points Summary'!A1319, 'Grade 6 Girls'!F:F)</f>
        <v>69</v>
      </c>
      <c r="C1319" s="30">
        <f t="shared" si="26"/>
        <v>13</v>
      </c>
      <c r="D1319" s="30">
        <f>COUNTIF('Grade 6 Girls'!G:G, 'Individual Points Summary'!A1319)</f>
        <v>3</v>
      </c>
    </row>
    <row r="1320" spans="1:4" ht="15" hidden="1" x14ac:dyDescent="0.25">
      <c r="A1320" s="86" t="s">
        <v>227</v>
      </c>
      <c r="B1320" s="16">
        <f>SUMIF('Grade 6 Girls'!G:G, 'Individual Points Summary'!A1320, 'Grade 6 Girls'!F:F)</f>
        <v>70</v>
      </c>
      <c r="C1320" s="30">
        <f t="shared" si="26"/>
        <v>14</v>
      </c>
      <c r="D1320" s="30">
        <f>COUNTIF('Grade 6 Girls'!G:G, 'Individual Points Summary'!A1320)</f>
        <v>3</v>
      </c>
    </row>
    <row r="1321" spans="1:4" ht="15" hidden="1" x14ac:dyDescent="0.25">
      <c r="A1321" s="86" t="s">
        <v>257</v>
      </c>
      <c r="B1321" s="16">
        <f>SUMIF('Grade 6 Girls'!G:G, 'Individual Points Summary'!A1321, 'Grade 6 Girls'!F:F)</f>
        <v>71</v>
      </c>
      <c r="C1321" s="30">
        <f t="shared" si="26"/>
        <v>15</v>
      </c>
      <c r="D1321" s="30">
        <f>COUNTIF('Grade 6 Girls'!G:G, 'Individual Points Summary'!A1321)</f>
        <v>3</v>
      </c>
    </row>
    <row r="1322" spans="1:4" ht="15" hidden="1" x14ac:dyDescent="0.25">
      <c r="A1322" s="86" t="s">
        <v>229</v>
      </c>
      <c r="B1322" s="16">
        <f>SUMIF('Grade 6 Girls'!G:G, 'Individual Points Summary'!A1322, 'Grade 6 Girls'!F:F)</f>
        <v>75</v>
      </c>
      <c r="C1322" s="30">
        <f t="shared" si="26"/>
        <v>16</v>
      </c>
      <c r="D1322" s="30">
        <f>COUNTIF('Grade 6 Girls'!G:G, 'Individual Points Summary'!A1322)</f>
        <v>3</v>
      </c>
    </row>
    <row r="1323" spans="1:4" ht="15" hidden="1" x14ac:dyDescent="0.25">
      <c r="A1323" s="86" t="s">
        <v>3246</v>
      </c>
      <c r="B1323" s="16">
        <f>SUMIF('Grade 6 Girls'!G:G, 'Individual Points Summary'!A1323, 'Grade 6 Girls'!F:F)</f>
        <v>80</v>
      </c>
      <c r="C1323" s="30">
        <f t="shared" si="26"/>
        <v>17</v>
      </c>
      <c r="D1323" s="30">
        <f>COUNTIF('Grade 6 Girls'!G:G, 'Individual Points Summary'!A1323)</f>
        <v>3</v>
      </c>
    </row>
    <row r="1324" spans="1:4" ht="15" hidden="1" x14ac:dyDescent="0.25">
      <c r="A1324" s="86" t="s">
        <v>3215</v>
      </c>
      <c r="B1324" s="16">
        <f>SUMIF('Grade 6 Girls'!G:G, 'Individual Points Summary'!A1324, 'Grade 6 Girls'!F:F)</f>
        <v>81</v>
      </c>
      <c r="C1324" s="30">
        <f t="shared" si="26"/>
        <v>18</v>
      </c>
      <c r="D1324" s="30">
        <f>COUNTIF('Grade 6 Girls'!G:G, 'Individual Points Summary'!A1324)</f>
        <v>3</v>
      </c>
    </row>
    <row r="1325" spans="1:4" ht="15" hidden="1" x14ac:dyDescent="0.25">
      <c r="A1325" s="86" t="s">
        <v>3173</v>
      </c>
      <c r="B1325" s="16">
        <f>SUMIF('Grade 6 Girls'!G:G, 'Individual Points Summary'!A1325, 'Grade 6 Girls'!F:F)</f>
        <v>84</v>
      </c>
      <c r="C1325" s="30">
        <f t="shared" si="26"/>
        <v>19</v>
      </c>
      <c r="D1325" s="30">
        <f>COUNTIF('Grade 6 Girls'!G:G, 'Individual Points Summary'!A1325)</f>
        <v>3</v>
      </c>
    </row>
    <row r="1326" spans="1:4" ht="15" hidden="1" x14ac:dyDescent="0.25">
      <c r="A1326" s="86" t="s">
        <v>3203</v>
      </c>
      <c r="B1326" s="16">
        <f>SUMIF('Grade 6 Girls'!G:G, 'Individual Points Summary'!A1326, 'Grade 6 Girls'!F:F)</f>
        <v>96</v>
      </c>
      <c r="C1326" s="30">
        <f t="shared" si="26"/>
        <v>20</v>
      </c>
      <c r="D1326" s="30">
        <f>COUNTIF('Grade 6 Girls'!G:G, 'Individual Points Summary'!A1326)</f>
        <v>3</v>
      </c>
    </row>
    <row r="1327" spans="1:4" ht="15" hidden="1" x14ac:dyDescent="0.25">
      <c r="A1327" s="86" t="s">
        <v>3153</v>
      </c>
      <c r="B1327" s="16">
        <f>SUMIF('Grade 6 Girls'!G:G, 'Individual Points Summary'!A1327, 'Grade 6 Girls'!F:F)</f>
        <v>100</v>
      </c>
      <c r="C1327" s="30">
        <f t="shared" si="26"/>
        <v>21</v>
      </c>
      <c r="D1327" s="30">
        <f>COUNTIF('Grade 6 Girls'!G:G, 'Individual Points Summary'!A1327)</f>
        <v>3</v>
      </c>
    </row>
    <row r="1328" spans="1:4" ht="15" hidden="1" x14ac:dyDescent="0.25">
      <c r="A1328" s="86" t="s">
        <v>218</v>
      </c>
      <c r="B1328" s="16">
        <f>SUMIF('Grade 6 Girls'!G:G, 'Individual Points Summary'!A1328, 'Grade 6 Girls'!F:F)</f>
        <v>102</v>
      </c>
      <c r="C1328" s="30">
        <f t="shared" si="26"/>
        <v>22</v>
      </c>
      <c r="D1328" s="30">
        <f>COUNTIF('Grade 6 Girls'!G:G, 'Individual Points Summary'!A1328)</f>
        <v>3</v>
      </c>
    </row>
    <row r="1329" spans="1:4" ht="15" hidden="1" x14ac:dyDescent="0.25">
      <c r="A1329" s="86" t="s">
        <v>3228</v>
      </c>
      <c r="B1329" s="16">
        <f>SUMIF('Grade 6 Girls'!G:G, 'Individual Points Summary'!A1329, 'Grade 6 Girls'!F:F)</f>
        <v>111</v>
      </c>
      <c r="C1329" s="30">
        <f t="shared" si="26"/>
        <v>23</v>
      </c>
      <c r="D1329" s="30">
        <f>COUNTIF('Grade 6 Girls'!G:G, 'Individual Points Summary'!A1329)</f>
        <v>3</v>
      </c>
    </row>
    <row r="1330" spans="1:4" ht="15" hidden="1" x14ac:dyDescent="0.25">
      <c r="A1330" s="86" t="s">
        <v>246</v>
      </c>
      <c r="B1330" s="16">
        <f>SUMIF('Grade 6 Girls'!G:G, 'Individual Points Summary'!A1330, 'Grade 6 Girls'!F:F)</f>
        <v>117</v>
      </c>
      <c r="C1330" s="30">
        <f t="shared" si="26"/>
        <v>24</v>
      </c>
      <c r="D1330" s="30">
        <f>COUNTIF('Grade 6 Girls'!G:G, 'Individual Points Summary'!A1330)</f>
        <v>3</v>
      </c>
    </row>
    <row r="1331" spans="1:4" ht="15" hidden="1" x14ac:dyDescent="0.25">
      <c r="A1331" s="86" t="s">
        <v>3195</v>
      </c>
      <c r="B1331" s="16">
        <f>SUMIF('Grade 6 Girls'!G:G, 'Individual Points Summary'!A1331, 'Grade 6 Girls'!F:F)</f>
        <v>118</v>
      </c>
      <c r="C1331" s="30">
        <f t="shared" si="26"/>
        <v>25</v>
      </c>
      <c r="D1331" s="30">
        <f>COUNTIF('Grade 6 Girls'!G:G, 'Individual Points Summary'!A1331)</f>
        <v>3</v>
      </c>
    </row>
    <row r="1332" spans="1:4" ht="15" hidden="1" x14ac:dyDescent="0.25">
      <c r="A1332" s="86" t="s">
        <v>3251</v>
      </c>
      <c r="B1332" s="16">
        <f>SUMIF('Grade 6 Girls'!G:G, 'Individual Points Summary'!A1332, 'Grade 6 Girls'!F:F)</f>
        <v>124</v>
      </c>
      <c r="C1332" s="30">
        <f t="shared" si="26"/>
        <v>26</v>
      </c>
      <c r="D1332" s="30">
        <f>COUNTIF('Grade 6 Girls'!G:G, 'Individual Points Summary'!A1332)</f>
        <v>3</v>
      </c>
    </row>
    <row r="1333" spans="1:4" ht="15" hidden="1" x14ac:dyDescent="0.25">
      <c r="A1333" s="86" t="s">
        <v>3145</v>
      </c>
      <c r="B1333" s="16">
        <f>SUMIF('Grade 6 Girls'!G:G, 'Individual Points Summary'!A1333, 'Grade 6 Girls'!F:F)</f>
        <v>127</v>
      </c>
      <c r="C1333" s="30">
        <f t="shared" si="26"/>
        <v>27</v>
      </c>
      <c r="D1333" s="30">
        <f>COUNTIF('Grade 6 Girls'!G:G, 'Individual Points Summary'!A1333)</f>
        <v>3</v>
      </c>
    </row>
    <row r="1334" spans="1:4" ht="15" hidden="1" x14ac:dyDescent="0.25">
      <c r="A1334" s="86" t="s">
        <v>3200</v>
      </c>
      <c r="B1334" s="16">
        <f>SUMIF('Grade 6 Girls'!G:G, 'Individual Points Summary'!A1334, 'Grade 6 Girls'!F:F)</f>
        <v>136</v>
      </c>
      <c r="C1334" s="30">
        <f t="shared" si="26"/>
        <v>28</v>
      </c>
      <c r="D1334" s="30">
        <f>COUNTIF('Grade 6 Girls'!G:G, 'Individual Points Summary'!A1334)</f>
        <v>3</v>
      </c>
    </row>
    <row r="1335" spans="1:4" ht="15" hidden="1" x14ac:dyDescent="0.25">
      <c r="A1335" s="86" t="s">
        <v>3177</v>
      </c>
      <c r="B1335" s="16">
        <f>SUMIF('Grade 6 Girls'!G:G, 'Individual Points Summary'!A1335, 'Grade 6 Girls'!F:F)</f>
        <v>141</v>
      </c>
      <c r="C1335" s="30">
        <f t="shared" si="26"/>
        <v>29</v>
      </c>
      <c r="D1335" s="30">
        <f>COUNTIF('Grade 6 Girls'!G:G, 'Individual Points Summary'!A1335)</f>
        <v>3</v>
      </c>
    </row>
    <row r="1336" spans="1:4" ht="15" hidden="1" x14ac:dyDescent="0.25">
      <c r="A1336" s="86" t="s">
        <v>3168</v>
      </c>
      <c r="B1336" s="16">
        <f>SUMIF('Grade 6 Girls'!G:G, 'Individual Points Summary'!A1336, 'Grade 6 Girls'!F:F)</f>
        <v>145</v>
      </c>
      <c r="C1336" s="30">
        <f t="shared" si="26"/>
        <v>30</v>
      </c>
      <c r="D1336" s="30">
        <f>COUNTIF('Grade 6 Girls'!G:G, 'Individual Points Summary'!A1336)</f>
        <v>3</v>
      </c>
    </row>
    <row r="1337" spans="1:4" ht="15" hidden="1" x14ac:dyDescent="0.25">
      <c r="A1337" s="86" t="s">
        <v>235</v>
      </c>
      <c r="B1337" s="16">
        <f>SUMIF('Grade 6 Girls'!G:G, 'Individual Points Summary'!A1337, 'Grade 6 Girls'!F:F)</f>
        <v>145</v>
      </c>
      <c r="C1337" s="30">
        <f t="shared" si="26"/>
        <v>30</v>
      </c>
      <c r="D1337" s="30">
        <f>COUNTIF('Grade 6 Girls'!G:G, 'Individual Points Summary'!A1337)</f>
        <v>3</v>
      </c>
    </row>
    <row r="1338" spans="1:4" ht="15" hidden="1" x14ac:dyDescent="0.25">
      <c r="A1338" s="86" t="s">
        <v>3225</v>
      </c>
      <c r="B1338" s="16">
        <f>SUMIF('Grade 6 Girls'!G:G, 'Individual Points Summary'!A1338, 'Grade 6 Girls'!F:F)</f>
        <v>145</v>
      </c>
      <c r="C1338" s="30">
        <f t="shared" si="26"/>
        <v>30</v>
      </c>
      <c r="D1338" s="30">
        <f>COUNTIF('Grade 6 Girls'!G:G, 'Individual Points Summary'!A1338)</f>
        <v>3</v>
      </c>
    </row>
    <row r="1339" spans="1:4" ht="15" hidden="1" x14ac:dyDescent="0.25">
      <c r="A1339" s="86" t="s">
        <v>3254</v>
      </c>
      <c r="B1339" s="16">
        <f>SUMIF('Grade 6 Girls'!G:G, 'Individual Points Summary'!A1339, 'Grade 6 Girls'!F:F)</f>
        <v>158</v>
      </c>
      <c r="C1339" s="30">
        <f t="shared" si="26"/>
        <v>33</v>
      </c>
      <c r="D1339" s="30">
        <f>COUNTIF('Grade 6 Girls'!G:G, 'Individual Points Summary'!A1339)</f>
        <v>3</v>
      </c>
    </row>
    <row r="1340" spans="1:4" ht="15" hidden="1" x14ac:dyDescent="0.25">
      <c r="A1340" s="86" t="s">
        <v>3238</v>
      </c>
      <c r="B1340" s="16">
        <f>SUMIF('Grade 6 Girls'!G:G, 'Individual Points Summary'!A1340, 'Grade 6 Girls'!F:F)</f>
        <v>161</v>
      </c>
      <c r="C1340" s="30">
        <f t="shared" si="26"/>
        <v>34</v>
      </c>
      <c r="D1340" s="30">
        <f>COUNTIF('Grade 6 Girls'!G:G, 'Individual Points Summary'!A1340)</f>
        <v>3</v>
      </c>
    </row>
    <row r="1341" spans="1:4" ht="15" hidden="1" x14ac:dyDescent="0.25">
      <c r="A1341" s="86" t="s">
        <v>3219</v>
      </c>
      <c r="B1341" s="16">
        <f>SUMIF('Grade 6 Girls'!G:G, 'Individual Points Summary'!A1341, 'Grade 6 Girls'!F:F)</f>
        <v>167</v>
      </c>
      <c r="C1341" s="30">
        <f t="shared" si="26"/>
        <v>35</v>
      </c>
      <c r="D1341" s="30">
        <f>COUNTIF('Grade 6 Girls'!G:G, 'Individual Points Summary'!A1341)</f>
        <v>3</v>
      </c>
    </row>
    <row r="1342" spans="1:4" ht="15" hidden="1" x14ac:dyDescent="0.25">
      <c r="A1342" s="86" t="s">
        <v>207</v>
      </c>
      <c r="B1342" s="16">
        <f>SUMIF('Grade 6 Girls'!G:G, 'Individual Points Summary'!A1342, 'Grade 6 Girls'!F:F)</f>
        <v>188</v>
      </c>
      <c r="C1342" s="30">
        <f t="shared" si="26"/>
        <v>36</v>
      </c>
      <c r="D1342" s="30">
        <f>COUNTIF('Grade 6 Girls'!G:G, 'Individual Points Summary'!A1342)</f>
        <v>3</v>
      </c>
    </row>
    <row r="1343" spans="1:4" ht="15" hidden="1" x14ac:dyDescent="0.25">
      <c r="A1343" s="86" t="s">
        <v>3162</v>
      </c>
      <c r="B1343" s="16">
        <f>SUMIF('Grade 6 Girls'!G:G, 'Individual Points Summary'!A1343, 'Grade 6 Girls'!F:F)</f>
        <v>189</v>
      </c>
      <c r="C1343" s="30">
        <f t="shared" si="26"/>
        <v>37</v>
      </c>
      <c r="D1343" s="30">
        <f>COUNTIF('Grade 6 Girls'!G:G, 'Individual Points Summary'!A1343)</f>
        <v>3</v>
      </c>
    </row>
    <row r="1344" spans="1:4" ht="15" hidden="1" x14ac:dyDescent="0.25">
      <c r="A1344" s="86" t="s">
        <v>209</v>
      </c>
      <c r="B1344" s="16">
        <f>SUMIF('Grade 6 Girls'!G:G, 'Individual Points Summary'!A1344, 'Grade 6 Girls'!F:F)</f>
        <v>191</v>
      </c>
      <c r="C1344" s="30">
        <f t="shared" si="26"/>
        <v>38</v>
      </c>
      <c r="D1344" s="30">
        <f>COUNTIF('Grade 6 Girls'!G:G, 'Individual Points Summary'!A1344)</f>
        <v>3</v>
      </c>
    </row>
    <row r="1345" spans="1:4" ht="15" hidden="1" x14ac:dyDescent="0.25">
      <c r="A1345" s="86" t="s">
        <v>3213</v>
      </c>
      <c r="B1345" s="16">
        <f>SUMIF('Grade 6 Girls'!G:G, 'Individual Points Summary'!A1345, 'Grade 6 Girls'!F:F)</f>
        <v>191</v>
      </c>
      <c r="C1345" s="30">
        <f t="shared" si="26"/>
        <v>38</v>
      </c>
      <c r="D1345" s="30">
        <f>COUNTIF('Grade 6 Girls'!G:G, 'Individual Points Summary'!A1345)</f>
        <v>3</v>
      </c>
    </row>
    <row r="1346" spans="1:4" ht="15" hidden="1" x14ac:dyDescent="0.25">
      <c r="A1346" s="86" t="s">
        <v>3248</v>
      </c>
      <c r="B1346" s="16">
        <f>SUMIF('Grade 6 Girls'!G:G, 'Individual Points Summary'!A1346, 'Grade 6 Girls'!F:F)</f>
        <v>194</v>
      </c>
      <c r="C1346" s="30">
        <f t="shared" si="26"/>
        <v>40</v>
      </c>
      <c r="D1346" s="30">
        <f>COUNTIF('Grade 6 Girls'!G:G, 'Individual Points Summary'!A1346)</f>
        <v>3</v>
      </c>
    </row>
    <row r="1347" spans="1:4" ht="15" hidden="1" x14ac:dyDescent="0.25">
      <c r="A1347" s="86" t="s">
        <v>3169</v>
      </c>
      <c r="B1347" s="16">
        <f>SUMIF('Grade 6 Girls'!G:G, 'Individual Points Summary'!A1347, 'Grade 6 Girls'!F:F)</f>
        <v>198</v>
      </c>
      <c r="C1347" s="30">
        <f t="shared" si="26"/>
        <v>41</v>
      </c>
      <c r="D1347" s="30">
        <f>COUNTIF('Grade 6 Girls'!G:G, 'Individual Points Summary'!A1347)</f>
        <v>3</v>
      </c>
    </row>
    <row r="1348" spans="1:4" ht="15" hidden="1" x14ac:dyDescent="0.25">
      <c r="A1348" s="86" t="s">
        <v>3175</v>
      </c>
      <c r="B1348" s="16">
        <f>SUMIF('Grade 6 Girls'!G:G, 'Individual Points Summary'!A1348, 'Grade 6 Girls'!F:F)</f>
        <v>203</v>
      </c>
      <c r="C1348" s="30">
        <f t="shared" si="26"/>
        <v>42</v>
      </c>
      <c r="D1348" s="30">
        <f>COUNTIF('Grade 6 Girls'!G:G, 'Individual Points Summary'!A1348)</f>
        <v>3</v>
      </c>
    </row>
    <row r="1349" spans="1:4" ht="15" hidden="1" x14ac:dyDescent="0.25">
      <c r="A1349" s="86" t="s">
        <v>310</v>
      </c>
      <c r="B1349" s="16">
        <f>SUMIF('Grade 6 Girls'!G:G, 'Individual Points Summary'!A1349, 'Grade 6 Girls'!F:F)</f>
        <v>207</v>
      </c>
      <c r="C1349" s="30">
        <f t="shared" si="26"/>
        <v>43</v>
      </c>
      <c r="D1349" s="30">
        <f>COUNTIF('Grade 6 Girls'!G:G, 'Individual Points Summary'!A1349)</f>
        <v>3</v>
      </c>
    </row>
    <row r="1350" spans="1:4" ht="15" hidden="1" x14ac:dyDescent="0.25">
      <c r="A1350" s="86" t="s">
        <v>3179</v>
      </c>
      <c r="B1350" s="16">
        <f>SUMIF('Grade 6 Girls'!G:G, 'Individual Points Summary'!A1350, 'Grade 6 Girls'!F:F)</f>
        <v>210</v>
      </c>
      <c r="C1350" s="30">
        <f t="shared" si="26"/>
        <v>44</v>
      </c>
      <c r="D1350" s="30">
        <f>COUNTIF('Grade 6 Girls'!G:G, 'Individual Points Summary'!A1350)</f>
        <v>3</v>
      </c>
    </row>
    <row r="1351" spans="1:4" ht="15" hidden="1" x14ac:dyDescent="0.25">
      <c r="A1351" s="86" t="s">
        <v>3180</v>
      </c>
      <c r="B1351" s="16">
        <f>SUMIF('Grade 6 Girls'!G:G, 'Individual Points Summary'!A1351, 'Grade 6 Girls'!F:F)</f>
        <v>211</v>
      </c>
      <c r="C1351" s="30">
        <f t="shared" si="26"/>
        <v>45</v>
      </c>
      <c r="D1351" s="30">
        <f>COUNTIF('Grade 6 Girls'!G:G, 'Individual Points Summary'!A1351)</f>
        <v>3</v>
      </c>
    </row>
    <row r="1352" spans="1:4" ht="15" hidden="1" x14ac:dyDescent="0.25">
      <c r="A1352" s="86" t="s">
        <v>3176</v>
      </c>
      <c r="B1352" s="16">
        <f>SUMIF('Grade 6 Girls'!G:G, 'Individual Points Summary'!A1352, 'Grade 6 Girls'!F:F)</f>
        <v>212</v>
      </c>
      <c r="C1352" s="30">
        <f t="shared" si="26"/>
        <v>46</v>
      </c>
      <c r="D1352" s="30">
        <f>COUNTIF('Grade 6 Girls'!G:G, 'Individual Points Summary'!A1352)</f>
        <v>3</v>
      </c>
    </row>
    <row r="1353" spans="1:4" ht="15" hidden="1" x14ac:dyDescent="0.25">
      <c r="A1353" s="86" t="s">
        <v>3236</v>
      </c>
      <c r="B1353" s="16">
        <f>SUMIF('Grade 6 Girls'!G:G, 'Individual Points Summary'!A1353, 'Grade 6 Girls'!F:F)</f>
        <v>225</v>
      </c>
      <c r="C1353" s="30">
        <f t="shared" si="26"/>
        <v>47</v>
      </c>
      <c r="D1353" s="30">
        <f>COUNTIF('Grade 6 Girls'!G:G, 'Individual Points Summary'!A1353)</f>
        <v>3</v>
      </c>
    </row>
    <row r="1354" spans="1:4" ht="15" hidden="1" x14ac:dyDescent="0.25">
      <c r="A1354" s="86" t="s">
        <v>3170</v>
      </c>
      <c r="B1354" s="16">
        <f>SUMIF('Grade 6 Girls'!G:G, 'Individual Points Summary'!A1354, 'Grade 6 Girls'!F:F)</f>
        <v>235</v>
      </c>
      <c r="C1354" s="30">
        <f t="shared" si="26"/>
        <v>48</v>
      </c>
      <c r="D1354" s="30">
        <f>COUNTIF('Grade 6 Girls'!G:G, 'Individual Points Summary'!A1354)</f>
        <v>3</v>
      </c>
    </row>
    <row r="1355" spans="1:4" ht="15" hidden="1" x14ac:dyDescent="0.25">
      <c r="A1355" s="86" t="s">
        <v>3206</v>
      </c>
      <c r="B1355" s="16">
        <f>SUMIF('Grade 6 Girls'!G:G, 'Individual Points Summary'!A1355, 'Grade 6 Girls'!F:F)</f>
        <v>244</v>
      </c>
      <c r="C1355" s="30">
        <f t="shared" si="26"/>
        <v>49</v>
      </c>
      <c r="D1355" s="30">
        <f>COUNTIF('Grade 6 Girls'!G:G, 'Individual Points Summary'!A1355)</f>
        <v>3</v>
      </c>
    </row>
    <row r="1356" spans="1:4" ht="15" hidden="1" x14ac:dyDescent="0.25">
      <c r="A1356" s="86" t="s">
        <v>245</v>
      </c>
      <c r="B1356" s="16">
        <f>SUMIF('Grade 6 Girls'!G:G, 'Individual Points Summary'!A1356, 'Grade 6 Girls'!F:F)</f>
        <v>249</v>
      </c>
      <c r="C1356" s="30">
        <f t="shared" si="26"/>
        <v>50</v>
      </c>
      <c r="D1356" s="30">
        <f>COUNTIF('Grade 6 Girls'!G:G, 'Individual Points Summary'!A1356)</f>
        <v>3</v>
      </c>
    </row>
    <row r="1357" spans="1:4" ht="15" hidden="1" x14ac:dyDescent="0.25">
      <c r="A1357" s="86" t="s">
        <v>234</v>
      </c>
      <c r="B1357" s="16">
        <f>SUMIF('Grade 6 Girls'!G:G, 'Individual Points Summary'!A1357, 'Grade 6 Girls'!F:F)</f>
        <v>282</v>
      </c>
      <c r="C1357" s="30">
        <f t="shared" si="26"/>
        <v>51</v>
      </c>
      <c r="D1357" s="30">
        <f>COUNTIF('Grade 6 Girls'!G:G, 'Individual Points Summary'!A1357)</f>
        <v>3</v>
      </c>
    </row>
    <row r="1358" spans="1:4" ht="15" hidden="1" x14ac:dyDescent="0.25">
      <c r="A1358" s="86" t="s">
        <v>3171</v>
      </c>
      <c r="B1358" s="16">
        <f>SUMIF('Grade 6 Girls'!G:G, 'Individual Points Summary'!A1358, 'Grade 6 Girls'!F:F)</f>
        <v>286</v>
      </c>
      <c r="C1358" s="30">
        <f t="shared" si="26"/>
        <v>52</v>
      </c>
      <c r="D1358" s="30">
        <f>COUNTIF('Grade 6 Girls'!G:G, 'Individual Points Summary'!A1358)</f>
        <v>3</v>
      </c>
    </row>
    <row r="1359" spans="1:4" ht="15" hidden="1" x14ac:dyDescent="0.25">
      <c r="A1359" s="86" t="s">
        <v>255</v>
      </c>
      <c r="B1359" s="16">
        <f>SUMIF('Grade 6 Girls'!G:G, 'Individual Points Summary'!A1359, 'Grade 6 Girls'!F:F)</f>
        <v>299</v>
      </c>
      <c r="C1359" s="30">
        <f t="shared" si="26"/>
        <v>53</v>
      </c>
      <c r="D1359" s="30">
        <f>COUNTIF('Grade 6 Girls'!G:G, 'Individual Points Summary'!A1359)</f>
        <v>3</v>
      </c>
    </row>
    <row r="1360" spans="1:4" ht="15" hidden="1" x14ac:dyDescent="0.25">
      <c r="A1360" s="86" t="s">
        <v>236</v>
      </c>
      <c r="B1360" s="16">
        <f>SUMIF('Grade 6 Girls'!G:G, 'Individual Points Summary'!A1360, 'Grade 6 Girls'!F:F)</f>
        <v>301</v>
      </c>
      <c r="C1360" s="30">
        <f t="shared" si="26"/>
        <v>54</v>
      </c>
      <c r="D1360" s="30">
        <f>COUNTIF('Grade 6 Girls'!G:G, 'Individual Points Summary'!A1360)</f>
        <v>3</v>
      </c>
    </row>
    <row r="1361" spans="1:4" ht="15" hidden="1" x14ac:dyDescent="0.25">
      <c r="A1361" s="86" t="s">
        <v>232</v>
      </c>
      <c r="B1361" s="16">
        <f>SUMIF('Grade 6 Girls'!G:G, 'Individual Points Summary'!A1361, 'Grade 6 Girls'!F:F)</f>
        <v>307</v>
      </c>
      <c r="C1361" s="30">
        <f t="shared" si="26"/>
        <v>55</v>
      </c>
      <c r="D1361" s="30">
        <f>COUNTIF('Grade 6 Girls'!G:G, 'Individual Points Summary'!A1361)</f>
        <v>3</v>
      </c>
    </row>
    <row r="1362" spans="1:4" ht="15" hidden="1" x14ac:dyDescent="0.25">
      <c r="A1362" s="86" t="s">
        <v>3229</v>
      </c>
      <c r="B1362" s="16">
        <f>SUMIF('Grade 6 Girls'!G:G, 'Individual Points Summary'!A1362, 'Grade 6 Girls'!F:F)</f>
        <v>312</v>
      </c>
      <c r="C1362" s="30">
        <f t="shared" si="26"/>
        <v>56</v>
      </c>
      <c r="D1362" s="30">
        <f>COUNTIF('Grade 6 Girls'!G:G, 'Individual Points Summary'!A1362)</f>
        <v>3</v>
      </c>
    </row>
    <row r="1363" spans="1:4" ht="15" hidden="1" x14ac:dyDescent="0.25">
      <c r="A1363" s="86" t="s">
        <v>3160</v>
      </c>
      <c r="B1363" s="16">
        <f>SUMIF('Grade 6 Girls'!G:G, 'Individual Points Summary'!A1363, 'Grade 6 Girls'!F:F)</f>
        <v>317</v>
      </c>
      <c r="C1363" s="30">
        <f t="shared" si="26"/>
        <v>57</v>
      </c>
      <c r="D1363" s="30">
        <f>COUNTIF('Grade 6 Girls'!G:G, 'Individual Points Summary'!A1363)</f>
        <v>3</v>
      </c>
    </row>
    <row r="1364" spans="1:4" ht="15" hidden="1" x14ac:dyDescent="0.25">
      <c r="A1364" s="86" t="s">
        <v>243</v>
      </c>
      <c r="B1364" s="16">
        <f>SUMIF('Grade 6 Girls'!G:G, 'Individual Points Summary'!A1364, 'Grade 6 Girls'!F:F)</f>
        <v>2</v>
      </c>
      <c r="C1364" s="30" t="str">
        <f t="shared" si="26"/>
        <v/>
      </c>
      <c r="D1364" s="30">
        <f>COUNTIF('Grade 6 Girls'!G:G, 'Individual Points Summary'!A1364)</f>
        <v>2</v>
      </c>
    </row>
    <row r="1365" spans="1:4" ht="15" hidden="1" x14ac:dyDescent="0.25">
      <c r="A1365" s="86" t="s">
        <v>247</v>
      </c>
      <c r="B1365" s="16">
        <f>SUMIF('Grade 6 Girls'!G:G, 'Individual Points Summary'!A1365, 'Grade 6 Girls'!F:F)</f>
        <v>4</v>
      </c>
      <c r="C1365" s="30" t="str">
        <f t="shared" si="26"/>
        <v/>
      </c>
      <c r="D1365" s="30">
        <f>COUNTIF('Grade 6 Girls'!G:G, 'Individual Points Summary'!A1365)</f>
        <v>2</v>
      </c>
    </row>
    <row r="1366" spans="1:4" ht="15" hidden="1" x14ac:dyDescent="0.25">
      <c r="A1366" s="86" t="s">
        <v>3214</v>
      </c>
      <c r="B1366" s="16">
        <f>SUMIF('Grade 6 Girls'!G:G, 'Individual Points Summary'!A1366, 'Grade 6 Girls'!F:F)</f>
        <v>12</v>
      </c>
      <c r="C1366" s="30" t="str">
        <f t="shared" si="26"/>
        <v/>
      </c>
      <c r="D1366" s="30">
        <f>COUNTIF('Grade 6 Girls'!G:G, 'Individual Points Summary'!A1366)</f>
        <v>2</v>
      </c>
    </row>
    <row r="1367" spans="1:4" ht="15" hidden="1" x14ac:dyDescent="0.25">
      <c r="A1367" s="86" t="s">
        <v>3174</v>
      </c>
      <c r="B1367" s="16">
        <f>SUMIF('Grade 6 Girls'!G:G, 'Individual Points Summary'!A1367, 'Grade 6 Girls'!F:F)</f>
        <v>13</v>
      </c>
      <c r="C1367" s="30" t="str">
        <f t="shared" si="26"/>
        <v/>
      </c>
      <c r="D1367" s="30">
        <f>COUNTIF('Grade 6 Girls'!G:G, 'Individual Points Summary'!A1367)</f>
        <v>2</v>
      </c>
    </row>
    <row r="1368" spans="1:4" ht="15" hidden="1" x14ac:dyDescent="0.25">
      <c r="A1368" s="86" t="s">
        <v>3154</v>
      </c>
      <c r="B1368" s="16">
        <f>SUMIF('Grade 6 Girls'!G:G, 'Individual Points Summary'!A1368, 'Grade 6 Girls'!F:F)</f>
        <v>15</v>
      </c>
      <c r="C1368" s="30" t="str">
        <f t="shared" si="26"/>
        <v/>
      </c>
      <c r="D1368" s="30">
        <f>COUNTIF('Grade 6 Girls'!G:G, 'Individual Points Summary'!A1368)</f>
        <v>2</v>
      </c>
    </row>
    <row r="1369" spans="1:4" ht="15" hidden="1" x14ac:dyDescent="0.25">
      <c r="A1369" s="86" t="s">
        <v>3167</v>
      </c>
      <c r="B1369" s="16">
        <f>SUMIF('Grade 6 Girls'!G:G, 'Individual Points Summary'!A1369, 'Grade 6 Girls'!F:F)</f>
        <v>16</v>
      </c>
      <c r="C1369" s="30" t="str">
        <f t="shared" si="26"/>
        <v/>
      </c>
      <c r="D1369" s="30">
        <f>COUNTIF('Grade 6 Girls'!G:G, 'Individual Points Summary'!A1369)</f>
        <v>2</v>
      </c>
    </row>
    <row r="1370" spans="1:4" ht="15" hidden="1" x14ac:dyDescent="0.25">
      <c r="A1370" s="86" t="s">
        <v>3204</v>
      </c>
      <c r="B1370" s="16">
        <f>SUMIF('Grade 6 Girls'!G:G, 'Individual Points Summary'!A1370, 'Grade 6 Girls'!F:F)</f>
        <v>40</v>
      </c>
      <c r="C1370" s="30" t="str">
        <f t="shared" si="26"/>
        <v/>
      </c>
      <c r="D1370" s="30">
        <f>COUNTIF('Grade 6 Girls'!G:G, 'Individual Points Summary'!A1370)</f>
        <v>2</v>
      </c>
    </row>
    <row r="1371" spans="1:4" ht="15" hidden="1" x14ac:dyDescent="0.25">
      <c r="A1371" s="86" t="s">
        <v>3164</v>
      </c>
      <c r="B1371" s="16">
        <f>SUMIF('Grade 6 Girls'!G:G, 'Individual Points Summary'!A1371, 'Grade 6 Girls'!F:F)</f>
        <v>46</v>
      </c>
      <c r="C1371" s="30" t="str">
        <f t="shared" si="26"/>
        <v/>
      </c>
      <c r="D1371" s="30">
        <f>COUNTIF('Grade 6 Girls'!G:G, 'Individual Points Summary'!A1371)</f>
        <v>2</v>
      </c>
    </row>
    <row r="1372" spans="1:4" ht="15" hidden="1" x14ac:dyDescent="0.25">
      <c r="A1372" s="86" t="s">
        <v>2767</v>
      </c>
      <c r="B1372" s="16">
        <f>SUMIF('Grade 6 Girls'!G:G, 'Individual Points Summary'!A1372, 'Grade 6 Girls'!F:F)</f>
        <v>49</v>
      </c>
      <c r="C1372" s="30" t="str">
        <f t="shared" ref="C1372:C1435" si="27">IF(D1372 =E$2, RANK(B1372, B$1307:B$1363, 1), "")</f>
        <v/>
      </c>
      <c r="D1372" s="30">
        <f>COUNTIF('Grade 6 Girls'!G:G, 'Individual Points Summary'!A1372)</f>
        <v>2</v>
      </c>
    </row>
    <row r="1373" spans="1:4" ht="15" hidden="1" x14ac:dyDescent="0.25">
      <c r="A1373" s="86" t="s">
        <v>252</v>
      </c>
      <c r="B1373" s="16">
        <f>SUMIF('Grade 6 Girls'!G:G, 'Individual Points Summary'!A1373, 'Grade 6 Girls'!F:F)</f>
        <v>52</v>
      </c>
      <c r="C1373" s="30" t="str">
        <f t="shared" si="27"/>
        <v/>
      </c>
      <c r="D1373" s="30">
        <f>COUNTIF('Grade 6 Girls'!G:G, 'Individual Points Summary'!A1373)</f>
        <v>2</v>
      </c>
    </row>
    <row r="1374" spans="1:4" ht="15" hidden="1" x14ac:dyDescent="0.25">
      <c r="A1374" s="86" t="s">
        <v>3209</v>
      </c>
      <c r="B1374" s="16">
        <f>SUMIF('Grade 6 Girls'!G:G, 'Individual Points Summary'!A1374, 'Grade 6 Girls'!F:F)</f>
        <v>53</v>
      </c>
      <c r="C1374" s="30" t="str">
        <f t="shared" si="27"/>
        <v/>
      </c>
      <c r="D1374" s="30">
        <f>COUNTIF('Grade 6 Girls'!G:G, 'Individual Points Summary'!A1374)</f>
        <v>2</v>
      </c>
    </row>
    <row r="1375" spans="1:4" ht="15" hidden="1" x14ac:dyDescent="0.25">
      <c r="A1375" s="86" t="s">
        <v>230</v>
      </c>
      <c r="B1375" s="16">
        <f>SUMIF('Grade 6 Girls'!G:G, 'Individual Points Summary'!A1375, 'Grade 6 Girls'!F:F)</f>
        <v>56</v>
      </c>
      <c r="C1375" s="30" t="str">
        <f t="shared" si="27"/>
        <v/>
      </c>
      <c r="D1375" s="30">
        <f>COUNTIF('Grade 6 Girls'!G:G, 'Individual Points Summary'!A1375)</f>
        <v>2</v>
      </c>
    </row>
    <row r="1376" spans="1:4" ht="15" hidden="1" x14ac:dyDescent="0.25">
      <c r="A1376" s="86" t="s">
        <v>3207</v>
      </c>
      <c r="B1376" s="16">
        <f>SUMIF('Grade 6 Girls'!G:G, 'Individual Points Summary'!A1376, 'Grade 6 Girls'!F:F)</f>
        <v>65</v>
      </c>
      <c r="C1376" s="30" t="str">
        <f t="shared" si="27"/>
        <v/>
      </c>
      <c r="D1376" s="30">
        <f>COUNTIF('Grade 6 Girls'!G:G, 'Individual Points Summary'!A1376)</f>
        <v>2</v>
      </c>
    </row>
    <row r="1377" spans="1:4" ht="15" hidden="1" x14ac:dyDescent="0.25">
      <c r="A1377" s="86" t="s">
        <v>3232</v>
      </c>
      <c r="B1377" s="16">
        <f>SUMIF('Grade 6 Girls'!G:G, 'Individual Points Summary'!A1377, 'Grade 6 Girls'!F:F)</f>
        <v>68</v>
      </c>
      <c r="C1377" s="30" t="str">
        <f t="shared" si="27"/>
        <v/>
      </c>
      <c r="D1377" s="30">
        <f>COUNTIF('Grade 6 Girls'!G:G, 'Individual Points Summary'!A1377)</f>
        <v>2</v>
      </c>
    </row>
    <row r="1378" spans="1:4" ht="15" hidden="1" x14ac:dyDescent="0.25">
      <c r="A1378" s="86" t="s">
        <v>222</v>
      </c>
      <c r="B1378" s="16">
        <f>SUMIF('Grade 6 Girls'!G:G, 'Individual Points Summary'!A1378, 'Grade 6 Girls'!F:F)</f>
        <v>76</v>
      </c>
      <c r="C1378" s="30" t="str">
        <f t="shared" si="27"/>
        <v/>
      </c>
      <c r="D1378" s="30">
        <f>COUNTIF('Grade 6 Girls'!G:G, 'Individual Points Summary'!A1378)</f>
        <v>2</v>
      </c>
    </row>
    <row r="1379" spans="1:4" ht="15" hidden="1" x14ac:dyDescent="0.25">
      <c r="A1379" s="86" t="s">
        <v>239</v>
      </c>
      <c r="B1379" s="16">
        <f>SUMIF('Grade 6 Girls'!G:G, 'Individual Points Summary'!A1379, 'Grade 6 Girls'!F:F)</f>
        <v>77</v>
      </c>
      <c r="C1379" s="30" t="str">
        <f t="shared" si="27"/>
        <v/>
      </c>
      <c r="D1379" s="30">
        <f>COUNTIF('Grade 6 Girls'!G:G, 'Individual Points Summary'!A1379)</f>
        <v>2</v>
      </c>
    </row>
    <row r="1380" spans="1:4" ht="15" hidden="1" x14ac:dyDescent="0.25">
      <c r="A1380" s="86" t="s">
        <v>241</v>
      </c>
      <c r="B1380" s="16">
        <f>SUMIF('Grade 6 Girls'!G:G, 'Individual Points Summary'!A1380, 'Grade 6 Girls'!F:F)</f>
        <v>82</v>
      </c>
      <c r="C1380" s="30" t="str">
        <f t="shared" si="27"/>
        <v/>
      </c>
      <c r="D1380" s="30">
        <f>COUNTIF('Grade 6 Girls'!G:G, 'Individual Points Summary'!A1380)</f>
        <v>2</v>
      </c>
    </row>
    <row r="1381" spans="1:4" ht="15" hidden="1" x14ac:dyDescent="0.25">
      <c r="A1381" s="86" t="s">
        <v>253</v>
      </c>
      <c r="B1381" s="16">
        <f>SUMIF('Grade 6 Girls'!G:G, 'Individual Points Summary'!A1381, 'Grade 6 Girls'!F:F)</f>
        <v>99</v>
      </c>
      <c r="C1381" s="30" t="str">
        <f t="shared" si="27"/>
        <v/>
      </c>
      <c r="D1381" s="30">
        <f>COUNTIF('Grade 6 Girls'!G:G, 'Individual Points Summary'!A1381)</f>
        <v>2</v>
      </c>
    </row>
    <row r="1382" spans="1:4" ht="15" hidden="1" x14ac:dyDescent="0.25">
      <c r="A1382" s="86" t="s">
        <v>215</v>
      </c>
      <c r="B1382" s="16">
        <f>SUMIF('Grade 6 Girls'!G:G, 'Individual Points Summary'!A1382, 'Grade 6 Girls'!F:F)</f>
        <v>107</v>
      </c>
      <c r="C1382" s="30" t="str">
        <f t="shared" si="27"/>
        <v/>
      </c>
      <c r="D1382" s="30">
        <f>COUNTIF('Grade 6 Girls'!G:G, 'Individual Points Summary'!A1382)</f>
        <v>2</v>
      </c>
    </row>
    <row r="1383" spans="1:4" ht="15" hidden="1" x14ac:dyDescent="0.25">
      <c r="A1383" s="86" t="s">
        <v>2874</v>
      </c>
      <c r="B1383" s="16">
        <f>SUMIF('Grade 6 Girls'!G:G, 'Individual Points Summary'!A1383, 'Grade 6 Girls'!F:F)</f>
        <v>109</v>
      </c>
      <c r="C1383" s="30" t="str">
        <f t="shared" si="27"/>
        <v/>
      </c>
      <c r="D1383" s="30">
        <f>COUNTIF('Grade 6 Girls'!G:G, 'Individual Points Summary'!A1383)</f>
        <v>2</v>
      </c>
    </row>
    <row r="1384" spans="1:4" ht="15" hidden="1" x14ac:dyDescent="0.25">
      <c r="A1384" s="86" t="s">
        <v>3183</v>
      </c>
      <c r="B1384" s="16">
        <f>SUMIF('Grade 6 Girls'!G:G, 'Individual Points Summary'!A1384, 'Grade 6 Girls'!F:F)</f>
        <v>111</v>
      </c>
      <c r="C1384" s="30" t="str">
        <f t="shared" si="27"/>
        <v/>
      </c>
      <c r="D1384" s="30">
        <f>COUNTIF('Grade 6 Girls'!G:G, 'Individual Points Summary'!A1384)</f>
        <v>2</v>
      </c>
    </row>
    <row r="1385" spans="1:4" ht="15" hidden="1" x14ac:dyDescent="0.25">
      <c r="A1385" s="86" t="s">
        <v>226</v>
      </c>
      <c r="B1385" s="16">
        <f>SUMIF('Grade 6 Girls'!G:G, 'Individual Points Summary'!A1385, 'Grade 6 Girls'!F:F)</f>
        <v>112</v>
      </c>
      <c r="C1385" s="30" t="str">
        <f t="shared" si="27"/>
        <v/>
      </c>
      <c r="D1385" s="30">
        <f>COUNTIF('Grade 6 Girls'!G:G, 'Individual Points Summary'!A1385)</f>
        <v>2</v>
      </c>
    </row>
    <row r="1386" spans="1:4" ht="15" hidden="1" x14ac:dyDescent="0.25">
      <c r="A1386" s="86" t="s">
        <v>220</v>
      </c>
      <c r="B1386" s="16">
        <f>SUMIF('Grade 6 Girls'!G:G, 'Individual Points Summary'!A1386, 'Grade 6 Girls'!F:F)</f>
        <v>114</v>
      </c>
      <c r="C1386" s="30" t="str">
        <f t="shared" si="27"/>
        <v/>
      </c>
      <c r="D1386" s="30">
        <f>COUNTIF('Grade 6 Girls'!G:G, 'Individual Points Summary'!A1386)</f>
        <v>2</v>
      </c>
    </row>
    <row r="1387" spans="1:4" ht="15" hidden="1" x14ac:dyDescent="0.25">
      <c r="A1387" s="86" t="s">
        <v>3217</v>
      </c>
      <c r="B1387" s="16">
        <f>SUMIF('Grade 6 Girls'!G:G, 'Individual Points Summary'!A1387, 'Grade 6 Girls'!F:F)</f>
        <v>116</v>
      </c>
      <c r="C1387" s="30" t="str">
        <f t="shared" si="27"/>
        <v/>
      </c>
      <c r="D1387" s="30">
        <f>COUNTIF('Grade 6 Girls'!G:G, 'Individual Points Summary'!A1387)</f>
        <v>2</v>
      </c>
    </row>
    <row r="1388" spans="1:4" ht="15" hidden="1" x14ac:dyDescent="0.25">
      <c r="A1388" s="86" t="s">
        <v>3157</v>
      </c>
      <c r="B1388" s="16">
        <f>SUMIF('Grade 6 Girls'!G:G, 'Individual Points Summary'!A1388, 'Grade 6 Girls'!F:F)</f>
        <v>122</v>
      </c>
      <c r="C1388" s="30" t="str">
        <f t="shared" si="27"/>
        <v/>
      </c>
      <c r="D1388" s="30">
        <f>COUNTIF('Grade 6 Girls'!G:G, 'Individual Points Summary'!A1388)</f>
        <v>2</v>
      </c>
    </row>
    <row r="1389" spans="1:4" ht="15" hidden="1" x14ac:dyDescent="0.25">
      <c r="A1389" s="86" t="s">
        <v>228</v>
      </c>
      <c r="B1389" s="16">
        <f>SUMIF('Grade 6 Girls'!G:G, 'Individual Points Summary'!A1389, 'Grade 6 Girls'!F:F)</f>
        <v>126</v>
      </c>
      <c r="C1389" s="30" t="str">
        <f t="shared" si="27"/>
        <v/>
      </c>
      <c r="D1389" s="30">
        <f>COUNTIF('Grade 6 Girls'!G:G, 'Individual Points Summary'!A1389)</f>
        <v>2</v>
      </c>
    </row>
    <row r="1390" spans="1:4" ht="15" hidden="1" x14ac:dyDescent="0.25">
      <c r="A1390" s="86" t="s">
        <v>205</v>
      </c>
      <c r="B1390" s="16">
        <f>SUMIF('Grade 6 Girls'!G:G, 'Individual Points Summary'!A1390, 'Grade 6 Girls'!F:F)</f>
        <v>127</v>
      </c>
      <c r="C1390" s="30" t="str">
        <f t="shared" si="27"/>
        <v/>
      </c>
      <c r="D1390" s="30">
        <f>COUNTIF('Grade 6 Girls'!G:G, 'Individual Points Summary'!A1390)</f>
        <v>2</v>
      </c>
    </row>
    <row r="1391" spans="1:4" ht="15" hidden="1" x14ac:dyDescent="0.25">
      <c r="A1391" s="86" t="s">
        <v>3197</v>
      </c>
      <c r="B1391" s="16">
        <f>SUMIF('Grade 6 Girls'!G:G, 'Individual Points Summary'!A1391, 'Grade 6 Girls'!F:F)</f>
        <v>137</v>
      </c>
      <c r="C1391" s="30" t="str">
        <f t="shared" si="27"/>
        <v/>
      </c>
      <c r="D1391" s="30">
        <f>COUNTIF('Grade 6 Girls'!G:G, 'Individual Points Summary'!A1391)</f>
        <v>2</v>
      </c>
    </row>
    <row r="1392" spans="1:4" ht="15" hidden="1" x14ac:dyDescent="0.25">
      <c r="A1392" s="86" t="s">
        <v>3226</v>
      </c>
      <c r="B1392" s="16">
        <f>SUMIF('Grade 6 Girls'!G:G, 'Individual Points Summary'!A1392, 'Grade 6 Girls'!F:F)</f>
        <v>137</v>
      </c>
      <c r="C1392" s="30" t="str">
        <f t="shared" si="27"/>
        <v/>
      </c>
      <c r="D1392" s="30">
        <f>COUNTIF('Grade 6 Girls'!G:G, 'Individual Points Summary'!A1392)</f>
        <v>2</v>
      </c>
    </row>
    <row r="1393" spans="1:4" ht="15" hidden="1" x14ac:dyDescent="0.25">
      <c r="A1393" s="86" t="s">
        <v>3210</v>
      </c>
      <c r="B1393" s="16">
        <f>SUMIF('Grade 6 Girls'!G:G, 'Individual Points Summary'!A1393, 'Grade 6 Girls'!F:F)</f>
        <v>141</v>
      </c>
      <c r="C1393" s="30" t="str">
        <f t="shared" si="27"/>
        <v/>
      </c>
      <c r="D1393" s="30">
        <f>COUNTIF('Grade 6 Girls'!G:G, 'Individual Points Summary'!A1393)</f>
        <v>2</v>
      </c>
    </row>
    <row r="1394" spans="1:4" ht="15" hidden="1" x14ac:dyDescent="0.25">
      <c r="A1394" s="86" t="s">
        <v>3212</v>
      </c>
      <c r="B1394" s="16">
        <f>SUMIF('Grade 6 Girls'!G:G, 'Individual Points Summary'!A1394, 'Grade 6 Girls'!F:F)</f>
        <v>142</v>
      </c>
      <c r="C1394" s="30" t="str">
        <f t="shared" si="27"/>
        <v/>
      </c>
      <c r="D1394" s="30">
        <f>COUNTIF('Grade 6 Girls'!G:G, 'Individual Points Summary'!A1394)</f>
        <v>2</v>
      </c>
    </row>
    <row r="1395" spans="1:4" ht="15" hidden="1" x14ac:dyDescent="0.25">
      <c r="A1395" s="86" t="s">
        <v>3161</v>
      </c>
      <c r="B1395" s="16">
        <f>SUMIF('Grade 6 Girls'!G:G, 'Individual Points Summary'!A1395, 'Grade 6 Girls'!F:F)</f>
        <v>145</v>
      </c>
      <c r="C1395" s="30" t="str">
        <f t="shared" si="27"/>
        <v/>
      </c>
      <c r="D1395" s="30">
        <f>COUNTIF('Grade 6 Girls'!G:G, 'Individual Points Summary'!A1395)</f>
        <v>2</v>
      </c>
    </row>
    <row r="1396" spans="1:4" ht="15" hidden="1" x14ac:dyDescent="0.25">
      <c r="A1396" s="86" t="s">
        <v>3178</v>
      </c>
      <c r="B1396" s="16">
        <f>SUMIF('Grade 6 Girls'!G:G, 'Individual Points Summary'!A1396, 'Grade 6 Girls'!F:F)</f>
        <v>152</v>
      </c>
      <c r="C1396" s="30" t="str">
        <f t="shared" si="27"/>
        <v/>
      </c>
      <c r="D1396" s="30">
        <f>COUNTIF('Grade 6 Girls'!G:G, 'Individual Points Summary'!A1396)</f>
        <v>2</v>
      </c>
    </row>
    <row r="1397" spans="1:4" ht="15" hidden="1" x14ac:dyDescent="0.25">
      <c r="A1397" s="86" t="s">
        <v>3218</v>
      </c>
      <c r="B1397" s="16">
        <f>SUMIF('Grade 6 Girls'!G:G, 'Individual Points Summary'!A1397, 'Grade 6 Girls'!F:F)</f>
        <v>157</v>
      </c>
      <c r="C1397" s="30" t="str">
        <f t="shared" si="27"/>
        <v/>
      </c>
      <c r="D1397" s="30">
        <f>COUNTIF('Grade 6 Girls'!G:G, 'Individual Points Summary'!A1397)</f>
        <v>2</v>
      </c>
    </row>
    <row r="1398" spans="1:4" ht="15" hidden="1" x14ac:dyDescent="0.25">
      <c r="A1398" s="86" t="s">
        <v>3147</v>
      </c>
      <c r="B1398" s="16">
        <f>SUMIF('Grade 6 Girls'!G:G, 'Individual Points Summary'!A1398, 'Grade 6 Girls'!F:F)</f>
        <v>160</v>
      </c>
      <c r="C1398" s="30" t="str">
        <f t="shared" si="27"/>
        <v/>
      </c>
      <c r="D1398" s="30">
        <f>COUNTIF('Grade 6 Girls'!G:G, 'Individual Points Summary'!A1398)</f>
        <v>2</v>
      </c>
    </row>
    <row r="1399" spans="1:4" ht="15" hidden="1" x14ac:dyDescent="0.25">
      <c r="A1399" s="86" t="s">
        <v>3187</v>
      </c>
      <c r="B1399" s="16">
        <f>SUMIF('Grade 6 Girls'!G:G, 'Individual Points Summary'!A1399, 'Grade 6 Girls'!F:F)</f>
        <v>161</v>
      </c>
      <c r="C1399" s="30" t="str">
        <f t="shared" si="27"/>
        <v/>
      </c>
      <c r="D1399" s="30">
        <f>COUNTIF('Grade 6 Girls'!G:G, 'Individual Points Summary'!A1399)</f>
        <v>2</v>
      </c>
    </row>
    <row r="1400" spans="1:4" ht="15" hidden="1" x14ac:dyDescent="0.25">
      <c r="A1400" s="86" t="s">
        <v>3151</v>
      </c>
      <c r="B1400" s="16">
        <f>SUMIF('Grade 6 Girls'!G:G, 'Individual Points Summary'!A1400, 'Grade 6 Girls'!F:F)</f>
        <v>162</v>
      </c>
      <c r="C1400" s="30" t="str">
        <f t="shared" si="27"/>
        <v/>
      </c>
      <c r="D1400" s="30">
        <f>COUNTIF('Grade 6 Girls'!G:G, 'Individual Points Summary'!A1400)</f>
        <v>2</v>
      </c>
    </row>
    <row r="1401" spans="1:4" ht="15" hidden="1" x14ac:dyDescent="0.25">
      <c r="A1401" s="86" t="s">
        <v>3194</v>
      </c>
      <c r="B1401" s="16">
        <f>SUMIF('Grade 6 Girls'!G:G, 'Individual Points Summary'!A1401, 'Grade 6 Girls'!F:F)</f>
        <v>165</v>
      </c>
      <c r="C1401" s="30" t="str">
        <f t="shared" si="27"/>
        <v/>
      </c>
      <c r="D1401" s="30">
        <f>COUNTIF('Grade 6 Girls'!G:G, 'Individual Points Summary'!A1401)</f>
        <v>2</v>
      </c>
    </row>
    <row r="1402" spans="1:4" ht="15" hidden="1" x14ac:dyDescent="0.25">
      <c r="A1402" s="86" t="s">
        <v>3237</v>
      </c>
      <c r="B1402" s="16">
        <f>SUMIF('Grade 6 Girls'!G:G, 'Individual Points Summary'!A1402, 'Grade 6 Girls'!F:F)</f>
        <v>175</v>
      </c>
      <c r="C1402" s="30" t="str">
        <f t="shared" si="27"/>
        <v/>
      </c>
      <c r="D1402" s="30">
        <f>COUNTIF('Grade 6 Girls'!G:G, 'Individual Points Summary'!A1402)</f>
        <v>2</v>
      </c>
    </row>
    <row r="1403" spans="1:4" ht="15" hidden="1" x14ac:dyDescent="0.25">
      <c r="A1403" s="86" t="s">
        <v>3181</v>
      </c>
      <c r="B1403" s="16">
        <f>SUMIF('Grade 6 Girls'!G:G, 'Individual Points Summary'!A1403, 'Grade 6 Girls'!F:F)</f>
        <v>176</v>
      </c>
      <c r="C1403" s="30" t="str">
        <f t="shared" si="27"/>
        <v/>
      </c>
      <c r="D1403" s="30">
        <f>COUNTIF('Grade 6 Girls'!G:G, 'Individual Points Summary'!A1403)</f>
        <v>2</v>
      </c>
    </row>
    <row r="1404" spans="1:4" ht="15" hidden="1" x14ac:dyDescent="0.25">
      <c r="A1404" s="86" t="s">
        <v>3223</v>
      </c>
      <c r="B1404" s="16">
        <f>SUMIF('Grade 6 Girls'!G:G, 'Individual Points Summary'!A1404, 'Grade 6 Girls'!F:F)</f>
        <v>177</v>
      </c>
      <c r="C1404" s="30" t="str">
        <f t="shared" si="27"/>
        <v/>
      </c>
      <c r="D1404" s="30">
        <f>COUNTIF('Grade 6 Girls'!G:G, 'Individual Points Summary'!A1404)</f>
        <v>2</v>
      </c>
    </row>
    <row r="1405" spans="1:4" ht="15" hidden="1" x14ac:dyDescent="0.25">
      <c r="A1405" s="86" t="s">
        <v>3190</v>
      </c>
      <c r="B1405" s="16">
        <f>SUMIF('Grade 6 Girls'!G:G, 'Individual Points Summary'!A1405, 'Grade 6 Girls'!F:F)</f>
        <v>179</v>
      </c>
      <c r="C1405" s="30" t="str">
        <f t="shared" si="27"/>
        <v/>
      </c>
      <c r="D1405" s="30">
        <f>COUNTIF('Grade 6 Girls'!G:G, 'Individual Points Summary'!A1405)</f>
        <v>2</v>
      </c>
    </row>
    <row r="1406" spans="1:4" ht="15" hidden="1" x14ac:dyDescent="0.25">
      <c r="A1406" s="86" t="s">
        <v>3152</v>
      </c>
      <c r="B1406" s="16">
        <f>SUMIF('Grade 6 Girls'!G:G, 'Individual Points Summary'!A1406, 'Grade 6 Girls'!F:F)</f>
        <v>184</v>
      </c>
      <c r="C1406" s="30" t="str">
        <f t="shared" si="27"/>
        <v/>
      </c>
      <c r="D1406" s="30">
        <f>COUNTIF('Grade 6 Girls'!G:G, 'Individual Points Summary'!A1406)</f>
        <v>2</v>
      </c>
    </row>
    <row r="1407" spans="1:4" ht="15" hidden="1" x14ac:dyDescent="0.25">
      <c r="A1407" s="86" t="s">
        <v>206</v>
      </c>
      <c r="B1407" s="16">
        <f>SUMIF('Grade 6 Girls'!G:G, 'Individual Points Summary'!A1407, 'Grade 6 Girls'!F:F)</f>
        <v>186</v>
      </c>
      <c r="C1407" s="30" t="str">
        <f t="shared" si="27"/>
        <v/>
      </c>
      <c r="D1407" s="30">
        <f>COUNTIF('Grade 6 Girls'!G:G, 'Individual Points Summary'!A1407)</f>
        <v>2</v>
      </c>
    </row>
    <row r="1408" spans="1:4" ht="15" hidden="1" x14ac:dyDescent="0.25">
      <c r="A1408" s="86" t="s">
        <v>3220</v>
      </c>
      <c r="B1408" s="16">
        <f>SUMIF('Grade 6 Girls'!G:G, 'Individual Points Summary'!A1408, 'Grade 6 Girls'!F:F)</f>
        <v>191</v>
      </c>
      <c r="C1408" s="30" t="str">
        <f t="shared" si="27"/>
        <v/>
      </c>
      <c r="D1408" s="30">
        <f>COUNTIF('Grade 6 Girls'!G:G, 'Individual Points Summary'!A1408)</f>
        <v>2</v>
      </c>
    </row>
    <row r="1409" spans="1:4" ht="15" hidden="1" x14ac:dyDescent="0.25">
      <c r="A1409" s="86" t="s">
        <v>248</v>
      </c>
      <c r="B1409" s="16">
        <f>SUMIF('Grade 6 Girls'!G:G, 'Individual Points Summary'!A1409, 'Grade 6 Girls'!F:F)</f>
        <v>193</v>
      </c>
      <c r="C1409" s="30" t="str">
        <f t="shared" si="27"/>
        <v/>
      </c>
      <c r="D1409" s="30">
        <f>COUNTIF('Grade 6 Girls'!G:G, 'Individual Points Summary'!A1409)</f>
        <v>2</v>
      </c>
    </row>
    <row r="1410" spans="1:4" ht="15" hidden="1" x14ac:dyDescent="0.25">
      <c r="A1410" s="86" t="s">
        <v>2198</v>
      </c>
      <c r="B1410" s="16">
        <f>SUMIF('Grade 6 Girls'!G:G, 'Individual Points Summary'!A1410, 'Grade 6 Girls'!F:F)</f>
        <v>194</v>
      </c>
      <c r="C1410" s="30" t="str">
        <f t="shared" si="27"/>
        <v/>
      </c>
      <c r="D1410" s="30">
        <f>COUNTIF('Grade 6 Girls'!G:G, 'Individual Points Summary'!A1410)</f>
        <v>2</v>
      </c>
    </row>
    <row r="1411" spans="1:4" ht="15" hidden="1" x14ac:dyDescent="0.25">
      <c r="A1411" s="86" t="s">
        <v>3252</v>
      </c>
      <c r="B1411" s="16">
        <f>SUMIF('Grade 6 Girls'!G:G, 'Individual Points Summary'!A1411, 'Grade 6 Girls'!F:F)</f>
        <v>195</v>
      </c>
      <c r="C1411" s="30" t="str">
        <f t="shared" si="27"/>
        <v/>
      </c>
      <c r="D1411" s="30">
        <f>COUNTIF('Grade 6 Girls'!G:G, 'Individual Points Summary'!A1411)</f>
        <v>2</v>
      </c>
    </row>
    <row r="1412" spans="1:4" ht="15" hidden="1" x14ac:dyDescent="0.25">
      <c r="A1412" s="86" t="s">
        <v>3253</v>
      </c>
      <c r="B1412" s="16">
        <f>SUMIF('Grade 6 Girls'!G:G, 'Individual Points Summary'!A1412, 'Grade 6 Girls'!F:F)</f>
        <v>200</v>
      </c>
      <c r="C1412" s="30" t="str">
        <f t="shared" si="27"/>
        <v/>
      </c>
      <c r="D1412" s="30">
        <f>COUNTIF('Grade 6 Girls'!G:G, 'Individual Points Summary'!A1412)</f>
        <v>2</v>
      </c>
    </row>
    <row r="1413" spans="1:4" ht="15" hidden="1" x14ac:dyDescent="0.25">
      <c r="A1413" s="86" t="s">
        <v>3243</v>
      </c>
      <c r="B1413" s="16">
        <f>SUMIF('Grade 6 Girls'!G:G, 'Individual Points Summary'!A1413, 'Grade 6 Girls'!F:F)</f>
        <v>4</v>
      </c>
      <c r="C1413" s="30" t="str">
        <f t="shared" si="27"/>
        <v/>
      </c>
      <c r="D1413" s="30">
        <f>COUNTIF('Grade 6 Girls'!G:G, 'Individual Points Summary'!A1413)</f>
        <v>1</v>
      </c>
    </row>
    <row r="1414" spans="1:4" ht="15" hidden="1" x14ac:dyDescent="0.25">
      <c r="A1414" s="86" t="s">
        <v>254</v>
      </c>
      <c r="B1414" s="16">
        <f>SUMIF('Grade 6 Girls'!G:G, 'Individual Points Summary'!A1414, 'Grade 6 Girls'!F:F)</f>
        <v>22</v>
      </c>
      <c r="C1414" s="30" t="str">
        <f t="shared" si="27"/>
        <v/>
      </c>
      <c r="D1414" s="30">
        <f>COUNTIF('Grade 6 Girls'!G:G, 'Individual Points Summary'!A1414)</f>
        <v>1</v>
      </c>
    </row>
    <row r="1415" spans="1:4" ht="15" hidden="1" x14ac:dyDescent="0.25">
      <c r="A1415" s="86" t="s">
        <v>3241</v>
      </c>
      <c r="B1415" s="16">
        <f>SUMIF('Grade 6 Girls'!G:G, 'Individual Points Summary'!A1415, 'Grade 6 Girls'!F:F)</f>
        <v>24</v>
      </c>
      <c r="C1415" s="30" t="str">
        <f t="shared" si="27"/>
        <v/>
      </c>
      <c r="D1415" s="30">
        <f>COUNTIF('Grade 6 Girls'!G:G, 'Individual Points Summary'!A1415)</f>
        <v>1</v>
      </c>
    </row>
    <row r="1416" spans="1:4" ht="15" hidden="1" x14ac:dyDescent="0.25">
      <c r="A1416" s="86" t="s">
        <v>3189</v>
      </c>
      <c r="B1416" s="16">
        <f>SUMIF('Grade 6 Girls'!G:G, 'Individual Points Summary'!A1416, 'Grade 6 Girls'!F:F)</f>
        <v>27</v>
      </c>
      <c r="C1416" s="30" t="str">
        <f t="shared" si="27"/>
        <v/>
      </c>
      <c r="D1416" s="30">
        <f>COUNTIF('Grade 6 Girls'!G:G, 'Individual Points Summary'!A1416)</f>
        <v>1</v>
      </c>
    </row>
    <row r="1417" spans="1:4" ht="15" hidden="1" x14ac:dyDescent="0.25">
      <c r="A1417" s="86" t="s">
        <v>3158</v>
      </c>
      <c r="B1417" s="16">
        <f>SUMIF('Grade 6 Girls'!G:G, 'Individual Points Summary'!A1417, 'Grade 6 Girls'!F:F)</f>
        <v>35</v>
      </c>
      <c r="C1417" s="30" t="str">
        <f t="shared" si="27"/>
        <v/>
      </c>
      <c r="D1417" s="30">
        <f>COUNTIF('Grade 6 Girls'!G:G, 'Individual Points Summary'!A1417)</f>
        <v>1</v>
      </c>
    </row>
    <row r="1418" spans="1:4" ht="15" hidden="1" x14ac:dyDescent="0.25">
      <c r="A1418" s="86" t="s">
        <v>3242</v>
      </c>
      <c r="B1418" s="16">
        <f>SUMIF('Grade 6 Girls'!G:G, 'Individual Points Summary'!A1418, 'Grade 6 Girls'!F:F)</f>
        <v>35</v>
      </c>
      <c r="C1418" s="30" t="str">
        <f t="shared" si="27"/>
        <v/>
      </c>
      <c r="D1418" s="30">
        <f>COUNTIF('Grade 6 Girls'!G:G, 'Individual Points Summary'!A1418)</f>
        <v>1</v>
      </c>
    </row>
    <row r="1419" spans="1:4" ht="15" hidden="1" x14ac:dyDescent="0.25">
      <c r="A1419" s="86" t="s">
        <v>251</v>
      </c>
      <c r="B1419" s="16">
        <f>SUMIF('Grade 6 Girls'!G:G, 'Individual Points Summary'!A1419, 'Grade 6 Girls'!F:F)</f>
        <v>37</v>
      </c>
      <c r="C1419" s="30" t="str">
        <f t="shared" si="27"/>
        <v/>
      </c>
      <c r="D1419" s="30">
        <f>COUNTIF('Grade 6 Girls'!G:G, 'Individual Points Summary'!A1419)</f>
        <v>1</v>
      </c>
    </row>
    <row r="1420" spans="1:4" ht="15" hidden="1" x14ac:dyDescent="0.25">
      <c r="A1420" s="86" t="s">
        <v>3186</v>
      </c>
      <c r="B1420" s="16">
        <f>SUMIF('Grade 6 Girls'!G:G, 'Individual Points Summary'!A1420, 'Grade 6 Girls'!F:F)</f>
        <v>39</v>
      </c>
      <c r="C1420" s="30" t="str">
        <f t="shared" si="27"/>
        <v/>
      </c>
      <c r="D1420" s="30">
        <f>COUNTIF('Grade 6 Girls'!G:G, 'Individual Points Summary'!A1420)</f>
        <v>1</v>
      </c>
    </row>
    <row r="1421" spans="1:4" ht="15" hidden="1" x14ac:dyDescent="0.25">
      <c r="A1421" s="86" t="s">
        <v>3166</v>
      </c>
      <c r="B1421" s="16">
        <f>SUMIF('Grade 6 Girls'!G:G, 'Individual Points Summary'!A1421, 'Grade 6 Girls'!F:F)</f>
        <v>41</v>
      </c>
      <c r="C1421" s="30" t="str">
        <f t="shared" si="27"/>
        <v/>
      </c>
      <c r="D1421" s="30">
        <f>COUNTIF('Grade 6 Girls'!G:G, 'Individual Points Summary'!A1421)</f>
        <v>1</v>
      </c>
    </row>
    <row r="1422" spans="1:4" ht="15" hidden="1" x14ac:dyDescent="0.25">
      <c r="A1422" s="86" t="s">
        <v>258</v>
      </c>
      <c r="B1422" s="16">
        <f>SUMIF('Grade 6 Girls'!G:G, 'Individual Points Summary'!A1422, 'Grade 6 Girls'!F:F)</f>
        <v>41</v>
      </c>
      <c r="C1422" s="30" t="str">
        <f t="shared" si="27"/>
        <v/>
      </c>
      <c r="D1422" s="30">
        <f>COUNTIF('Grade 6 Girls'!G:G, 'Individual Points Summary'!A1422)</f>
        <v>1</v>
      </c>
    </row>
    <row r="1423" spans="1:4" ht="15" hidden="1" x14ac:dyDescent="0.25">
      <c r="A1423" s="86" t="s">
        <v>3149</v>
      </c>
      <c r="B1423" s="16">
        <f>SUMIF('Grade 6 Girls'!G:G, 'Individual Points Summary'!A1423, 'Grade 6 Girls'!F:F)</f>
        <v>42</v>
      </c>
      <c r="C1423" s="30" t="str">
        <f t="shared" si="27"/>
        <v/>
      </c>
      <c r="D1423" s="30">
        <f>COUNTIF('Grade 6 Girls'!G:G, 'Individual Points Summary'!A1423)</f>
        <v>1</v>
      </c>
    </row>
    <row r="1424" spans="1:4" ht="15" hidden="1" x14ac:dyDescent="0.25">
      <c r="A1424" s="86" t="s">
        <v>3146</v>
      </c>
      <c r="B1424" s="16">
        <f>SUMIF('Grade 6 Girls'!G:G, 'Individual Points Summary'!A1424, 'Grade 6 Girls'!F:F)</f>
        <v>44</v>
      </c>
      <c r="C1424" s="30" t="str">
        <f t="shared" si="27"/>
        <v/>
      </c>
      <c r="D1424" s="30">
        <f>COUNTIF('Grade 6 Girls'!G:G, 'Individual Points Summary'!A1424)</f>
        <v>1</v>
      </c>
    </row>
    <row r="1425" spans="1:4" ht="15" hidden="1" x14ac:dyDescent="0.25">
      <c r="A1425" s="86" t="s">
        <v>3230</v>
      </c>
      <c r="B1425" s="16">
        <f>SUMIF('Grade 6 Girls'!G:G, 'Individual Points Summary'!A1425, 'Grade 6 Girls'!F:F)</f>
        <v>45</v>
      </c>
      <c r="C1425" s="30" t="str">
        <f t="shared" si="27"/>
        <v/>
      </c>
      <c r="D1425" s="30">
        <f>COUNTIF('Grade 6 Girls'!G:G, 'Individual Points Summary'!A1425)</f>
        <v>1</v>
      </c>
    </row>
    <row r="1426" spans="1:4" ht="15" hidden="1" x14ac:dyDescent="0.25">
      <c r="A1426" s="86" t="s">
        <v>3148</v>
      </c>
      <c r="B1426" s="16">
        <f>SUMIF('Grade 6 Girls'!G:G, 'Individual Points Summary'!A1426, 'Grade 6 Girls'!F:F)</f>
        <v>46</v>
      </c>
      <c r="C1426" s="30" t="str">
        <f t="shared" si="27"/>
        <v/>
      </c>
      <c r="D1426" s="30">
        <f>COUNTIF('Grade 6 Girls'!G:G, 'Individual Points Summary'!A1426)</f>
        <v>1</v>
      </c>
    </row>
    <row r="1427" spans="1:4" ht="15" hidden="1" x14ac:dyDescent="0.25">
      <c r="A1427" s="86" t="s">
        <v>3250</v>
      </c>
      <c r="B1427" s="16">
        <f>SUMIF('Grade 6 Girls'!G:G, 'Individual Points Summary'!A1427, 'Grade 6 Girls'!F:F)</f>
        <v>48</v>
      </c>
      <c r="C1427" s="30" t="str">
        <f t="shared" si="27"/>
        <v/>
      </c>
      <c r="D1427" s="30">
        <f>COUNTIF('Grade 6 Girls'!G:G, 'Individual Points Summary'!A1427)</f>
        <v>1</v>
      </c>
    </row>
    <row r="1428" spans="1:4" ht="15" hidden="1" x14ac:dyDescent="0.25">
      <c r="A1428" s="86" t="s">
        <v>3216</v>
      </c>
      <c r="B1428" s="16">
        <f>SUMIF('Grade 6 Girls'!G:G, 'Individual Points Summary'!A1428, 'Grade 6 Girls'!F:F)</f>
        <v>49</v>
      </c>
      <c r="C1428" s="30" t="str">
        <f t="shared" si="27"/>
        <v/>
      </c>
      <c r="D1428" s="30">
        <f>COUNTIF('Grade 6 Girls'!G:G, 'Individual Points Summary'!A1428)</f>
        <v>1</v>
      </c>
    </row>
    <row r="1429" spans="1:4" ht="15" hidden="1" x14ac:dyDescent="0.25">
      <c r="A1429" s="86" t="s">
        <v>3235</v>
      </c>
      <c r="B1429" s="16">
        <f>SUMIF('Grade 6 Girls'!G:G, 'Individual Points Summary'!A1429, 'Grade 6 Girls'!F:F)</f>
        <v>49</v>
      </c>
      <c r="C1429" s="30" t="str">
        <f t="shared" si="27"/>
        <v/>
      </c>
      <c r="D1429" s="30">
        <f>COUNTIF('Grade 6 Girls'!G:G, 'Individual Points Summary'!A1429)</f>
        <v>1</v>
      </c>
    </row>
    <row r="1430" spans="1:4" ht="15" hidden="1" x14ac:dyDescent="0.25">
      <c r="A1430" s="86" t="s">
        <v>3202</v>
      </c>
      <c r="B1430" s="16">
        <f>SUMIF('Grade 6 Girls'!G:G, 'Individual Points Summary'!A1430, 'Grade 6 Girls'!F:F)</f>
        <v>53</v>
      </c>
      <c r="C1430" s="30" t="str">
        <f t="shared" si="27"/>
        <v/>
      </c>
      <c r="D1430" s="30">
        <f>COUNTIF('Grade 6 Girls'!G:G, 'Individual Points Summary'!A1430)</f>
        <v>1</v>
      </c>
    </row>
    <row r="1431" spans="1:4" ht="15" hidden="1" x14ac:dyDescent="0.25">
      <c r="A1431" s="86" t="s">
        <v>250</v>
      </c>
      <c r="B1431" s="16">
        <f>SUMIF('Grade 6 Girls'!G:G, 'Individual Points Summary'!A1431, 'Grade 6 Girls'!F:F)</f>
        <v>54</v>
      </c>
      <c r="C1431" s="30" t="str">
        <f t="shared" si="27"/>
        <v/>
      </c>
      <c r="D1431" s="30">
        <f>COUNTIF('Grade 6 Girls'!G:G, 'Individual Points Summary'!A1431)</f>
        <v>1</v>
      </c>
    </row>
    <row r="1432" spans="1:4" ht="15" hidden="1" x14ac:dyDescent="0.25">
      <c r="A1432" s="86" t="s">
        <v>2761</v>
      </c>
      <c r="B1432" s="16">
        <f>SUMIF('Grade 6 Girls'!G:G, 'Individual Points Summary'!A1432, 'Grade 6 Girls'!F:F)</f>
        <v>56</v>
      </c>
      <c r="C1432" s="30" t="str">
        <f t="shared" si="27"/>
        <v/>
      </c>
      <c r="D1432" s="30">
        <f>COUNTIF('Grade 6 Girls'!G:G, 'Individual Points Summary'!A1432)</f>
        <v>1</v>
      </c>
    </row>
    <row r="1433" spans="1:4" ht="15" hidden="1" x14ac:dyDescent="0.25">
      <c r="A1433" s="86" t="s">
        <v>3144</v>
      </c>
      <c r="B1433" s="16">
        <f>SUMIF('Grade 6 Girls'!G:G, 'Individual Points Summary'!A1433, 'Grade 6 Girls'!F:F)</f>
        <v>57</v>
      </c>
      <c r="C1433" s="30" t="str">
        <f t="shared" si="27"/>
        <v/>
      </c>
      <c r="D1433" s="30">
        <f>COUNTIF('Grade 6 Girls'!G:G, 'Individual Points Summary'!A1433)</f>
        <v>1</v>
      </c>
    </row>
    <row r="1434" spans="1:4" ht="15" hidden="1" x14ac:dyDescent="0.25">
      <c r="A1434" s="86" t="s">
        <v>3199</v>
      </c>
      <c r="B1434" s="16">
        <f>SUMIF('Grade 6 Girls'!G:G, 'Individual Points Summary'!A1434, 'Grade 6 Girls'!F:F)</f>
        <v>62</v>
      </c>
      <c r="C1434" s="30" t="str">
        <f t="shared" si="27"/>
        <v/>
      </c>
      <c r="D1434" s="30">
        <f>COUNTIF('Grade 6 Girls'!G:G, 'Individual Points Summary'!A1434)</f>
        <v>1</v>
      </c>
    </row>
    <row r="1435" spans="1:4" ht="15" hidden="1" x14ac:dyDescent="0.25">
      <c r="A1435" s="86" t="s">
        <v>3182</v>
      </c>
      <c r="B1435" s="16">
        <f>SUMIF('Grade 6 Girls'!G:G, 'Individual Points Summary'!A1435, 'Grade 6 Girls'!F:F)</f>
        <v>63</v>
      </c>
      <c r="C1435" s="30" t="str">
        <f t="shared" si="27"/>
        <v/>
      </c>
      <c r="D1435" s="30">
        <f>COUNTIF('Grade 6 Girls'!G:G, 'Individual Points Summary'!A1435)</f>
        <v>1</v>
      </c>
    </row>
    <row r="1436" spans="1:4" ht="15" hidden="1" x14ac:dyDescent="0.25">
      <c r="A1436" s="86" t="s">
        <v>217</v>
      </c>
      <c r="B1436" s="16">
        <f>SUMIF('Grade 6 Girls'!G:G, 'Individual Points Summary'!A1436, 'Grade 6 Girls'!F:F)</f>
        <v>65</v>
      </c>
      <c r="C1436" s="30" t="str">
        <f t="shared" ref="C1436:C1474" si="28">IF(D1436 =E$2, RANK(B1436, B$1307:B$1363, 1), "")</f>
        <v/>
      </c>
      <c r="D1436" s="30">
        <f>COUNTIF('Grade 6 Girls'!G:G, 'Individual Points Summary'!A1436)</f>
        <v>1</v>
      </c>
    </row>
    <row r="1437" spans="1:4" ht="15" hidden="1" x14ac:dyDescent="0.25">
      <c r="A1437" s="86" t="s">
        <v>3221</v>
      </c>
      <c r="B1437" s="16">
        <f>SUMIF('Grade 6 Girls'!G:G, 'Individual Points Summary'!A1437, 'Grade 6 Girls'!F:F)</f>
        <v>65</v>
      </c>
      <c r="C1437" s="30" t="str">
        <f t="shared" si="28"/>
        <v/>
      </c>
      <c r="D1437" s="30">
        <f>COUNTIF('Grade 6 Girls'!G:G, 'Individual Points Summary'!A1437)</f>
        <v>1</v>
      </c>
    </row>
    <row r="1438" spans="1:4" ht="15" hidden="1" x14ac:dyDescent="0.25">
      <c r="A1438" s="86" t="s">
        <v>223</v>
      </c>
      <c r="B1438" s="16">
        <f>SUMIF('Grade 6 Girls'!G:G, 'Individual Points Summary'!A1438, 'Grade 6 Girls'!F:F)</f>
        <v>66</v>
      </c>
      <c r="C1438" s="30" t="str">
        <f t="shared" si="28"/>
        <v/>
      </c>
      <c r="D1438" s="30">
        <f>COUNTIF('Grade 6 Girls'!G:G, 'Individual Points Summary'!A1438)</f>
        <v>1</v>
      </c>
    </row>
    <row r="1439" spans="1:4" ht="15" hidden="1" x14ac:dyDescent="0.25">
      <c r="A1439" s="86" t="s">
        <v>3208</v>
      </c>
      <c r="B1439" s="16">
        <f>SUMIF('Grade 6 Girls'!G:G, 'Individual Points Summary'!A1439, 'Grade 6 Girls'!F:F)</f>
        <v>67</v>
      </c>
      <c r="C1439" s="30" t="str">
        <f t="shared" si="28"/>
        <v/>
      </c>
      <c r="D1439" s="30">
        <f>COUNTIF('Grade 6 Girls'!G:G, 'Individual Points Summary'!A1439)</f>
        <v>1</v>
      </c>
    </row>
    <row r="1440" spans="1:4" ht="15" hidden="1" x14ac:dyDescent="0.25">
      <c r="A1440" s="86" t="s">
        <v>3165</v>
      </c>
      <c r="B1440" s="16">
        <f>SUMIF('Grade 6 Girls'!G:G, 'Individual Points Summary'!A1440, 'Grade 6 Girls'!F:F)</f>
        <v>75</v>
      </c>
      <c r="C1440" s="30" t="str">
        <f t="shared" si="28"/>
        <v/>
      </c>
      <c r="D1440" s="30">
        <f>COUNTIF('Grade 6 Girls'!G:G, 'Individual Points Summary'!A1440)</f>
        <v>1</v>
      </c>
    </row>
    <row r="1441" spans="1:4" ht="15" hidden="1" x14ac:dyDescent="0.25">
      <c r="A1441" s="86" t="s">
        <v>3234</v>
      </c>
      <c r="B1441" s="16">
        <f>SUMIF('Grade 6 Girls'!G:G, 'Individual Points Summary'!A1441, 'Grade 6 Girls'!F:F)</f>
        <v>75</v>
      </c>
      <c r="C1441" s="30" t="str">
        <f t="shared" si="28"/>
        <v/>
      </c>
      <c r="D1441" s="30">
        <f>COUNTIF('Grade 6 Girls'!G:G, 'Individual Points Summary'!A1441)</f>
        <v>1</v>
      </c>
    </row>
    <row r="1442" spans="1:4" ht="15" hidden="1" x14ac:dyDescent="0.25">
      <c r="A1442" s="86" t="s">
        <v>2840</v>
      </c>
      <c r="B1442" s="16">
        <f>SUMIF('Grade 6 Girls'!G:G, 'Individual Points Summary'!A1442, 'Grade 6 Girls'!F:F)</f>
        <v>76</v>
      </c>
      <c r="C1442" s="30" t="str">
        <f t="shared" si="28"/>
        <v/>
      </c>
      <c r="D1442" s="30">
        <f>COUNTIF('Grade 6 Girls'!G:G, 'Individual Points Summary'!A1442)</f>
        <v>1</v>
      </c>
    </row>
    <row r="1443" spans="1:4" ht="15" hidden="1" x14ac:dyDescent="0.25">
      <c r="A1443" s="86" t="s">
        <v>3191</v>
      </c>
      <c r="B1443" s="16">
        <f>SUMIF('Grade 6 Girls'!G:G, 'Individual Points Summary'!A1443, 'Grade 6 Girls'!F:F)</f>
        <v>78</v>
      </c>
      <c r="C1443" s="30" t="str">
        <f t="shared" si="28"/>
        <v/>
      </c>
      <c r="D1443" s="30">
        <f>COUNTIF('Grade 6 Girls'!G:G, 'Individual Points Summary'!A1443)</f>
        <v>1</v>
      </c>
    </row>
    <row r="1444" spans="1:4" ht="15" hidden="1" x14ac:dyDescent="0.25">
      <c r="A1444" s="86" t="s">
        <v>3224</v>
      </c>
      <c r="B1444" s="16">
        <f>SUMIF('Grade 6 Girls'!G:G, 'Individual Points Summary'!A1444, 'Grade 6 Girls'!F:F)</f>
        <v>78</v>
      </c>
      <c r="C1444" s="30" t="str">
        <f t="shared" si="28"/>
        <v/>
      </c>
      <c r="D1444" s="30">
        <f>COUNTIF('Grade 6 Girls'!G:G, 'Individual Points Summary'!A1444)</f>
        <v>1</v>
      </c>
    </row>
    <row r="1445" spans="1:4" ht="15" hidden="1" x14ac:dyDescent="0.25">
      <c r="A1445" s="86" t="s">
        <v>212</v>
      </c>
      <c r="B1445" s="16">
        <f>SUMIF('Grade 6 Girls'!G:G, 'Individual Points Summary'!A1445, 'Grade 6 Girls'!F:F)</f>
        <v>84</v>
      </c>
      <c r="C1445" s="30" t="str">
        <f t="shared" si="28"/>
        <v/>
      </c>
      <c r="D1445" s="30">
        <f>COUNTIF('Grade 6 Girls'!G:G, 'Individual Points Summary'!A1445)</f>
        <v>1</v>
      </c>
    </row>
    <row r="1446" spans="1:4" ht="15" hidden="1" x14ac:dyDescent="0.25">
      <c r="A1446" s="86" t="s">
        <v>208</v>
      </c>
      <c r="B1446" s="16">
        <f>SUMIF('Grade 6 Girls'!G:G, 'Individual Points Summary'!A1446, 'Grade 6 Girls'!F:F)</f>
        <v>85</v>
      </c>
      <c r="C1446" s="30" t="str">
        <f t="shared" si="28"/>
        <v/>
      </c>
      <c r="D1446" s="30">
        <f>COUNTIF('Grade 6 Girls'!G:G, 'Individual Points Summary'!A1446)</f>
        <v>1</v>
      </c>
    </row>
    <row r="1447" spans="1:4" ht="15" hidden="1" x14ac:dyDescent="0.25">
      <c r="A1447" s="86" t="s">
        <v>3201</v>
      </c>
      <c r="B1447" s="16">
        <f>SUMIF('Grade 6 Girls'!G:G, 'Individual Points Summary'!A1447, 'Grade 6 Girls'!F:F)</f>
        <v>86</v>
      </c>
      <c r="C1447" s="30" t="str">
        <f t="shared" si="28"/>
        <v/>
      </c>
      <c r="D1447" s="30">
        <f>COUNTIF('Grade 6 Girls'!G:G, 'Individual Points Summary'!A1447)</f>
        <v>1</v>
      </c>
    </row>
    <row r="1448" spans="1:4" ht="15" hidden="1" x14ac:dyDescent="0.25">
      <c r="A1448" s="86" t="s">
        <v>3233</v>
      </c>
      <c r="B1448" s="16">
        <f>SUMIF('Grade 6 Girls'!G:G, 'Individual Points Summary'!A1448, 'Grade 6 Girls'!F:F)</f>
        <v>88</v>
      </c>
      <c r="C1448" s="30" t="str">
        <f t="shared" si="28"/>
        <v/>
      </c>
      <c r="D1448" s="30">
        <f>COUNTIF('Grade 6 Girls'!G:G, 'Individual Points Summary'!A1448)</f>
        <v>1</v>
      </c>
    </row>
    <row r="1449" spans="1:4" ht="15" hidden="1" x14ac:dyDescent="0.25">
      <c r="A1449" s="86" t="s">
        <v>3239</v>
      </c>
      <c r="B1449" s="16">
        <f>SUMIF('Grade 6 Girls'!G:G, 'Individual Points Summary'!A1449, 'Grade 6 Girls'!F:F)</f>
        <v>90</v>
      </c>
      <c r="C1449" s="30" t="str">
        <f t="shared" si="28"/>
        <v/>
      </c>
      <c r="D1449" s="30">
        <f>COUNTIF('Grade 6 Girls'!G:G, 'Individual Points Summary'!A1449)</f>
        <v>1</v>
      </c>
    </row>
    <row r="1450" spans="1:4" ht="15" hidden="1" x14ac:dyDescent="0.25">
      <c r="A1450" s="86" t="s">
        <v>221</v>
      </c>
      <c r="B1450" s="16">
        <f>SUMIF('Grade 6 Girls'!G:G, 'Individual Points Summary'!A1450, 'Grade 6 Girls'!F:F)</f>
        <v>95</v>
      </c>
      <c r="C1450" s="30" t="str">
        <f t="shared" si="28"/>
        <v/>
      </c>
      <c r="D1450" s="30">
        <f>COUNTIF('Grade 6 Girls'!G:G, 'Individual Points Summary'!A1450)</f>
        <v>1</v>
      </c>
    </row>
    <row r="1451" spans="1:4" ht="15" hidden="1" x14ac:dyDescent="0.25">
      <c r="A1451" s="86" t="s">
        <v>3222</v>
      </c>
      <c r="B1451" s="16">
        <f>SUMIF('Grade 6 Girls'!G:G, 'Individual Points Summary'!A1451, 'Grade 6 Girls'!F:F)</f>
        <v>96</v>
      </c>
      <c r="C1451" s="30" t="str">
        <f t="shared" si="28"/>
        <v/>
      </c>
      <c r="D1451" s="30">
        <f>COUNTIF('Grade 6 Girls'!G:G, 'Individual Points Summary'!A1451)</f>
        <v>1</v>
      </c>
    </row>
    <row r="1452" spans="1:4" ht="15" hidden="1" x14ac:dyDescent="0.25">
      <c r="A1452" s="86" t="s">
        <v>2756</v>
      </c>
      <c r="B1452" s="16">
        <f>SUMIF('Grade 6 Girls'!G:G, 'Individual Points Summary'!A1452, 'Grade 6 Girls'!F:F)</f>
        <v>97</v>
      </c>
      <c r="C1452" s="30" t="str">
        <f t="shared" si="28"/>
        <v/>
      </c>
      <c r="D1452" s="30">
        <f>COUNTIF('Grade 6 Girls'!G:G, 'Individual Points Summary'!A1452)</f>
        <v>1</v>
      </c>
    </row>
    <row r="1453" spans="1:4" ht="15" hidden="1" x14ac:dyDescent="0.25">
      <c r="A1453" s="86" t="s">
        <v>256</v>
      </c>
      <c r="B1453" s="16">
        <f>SUMIF('Grade 6 Girls'!G:G, 'Individual Points Summary'!A1453, 'Grade 6 Girls'!F:F)</f>
        <v>97</v>
      </c>
      <c r="C1453" s="30" t="str">
        <f t="shared" si="28"/>
        <v/>
      </c>
      <c r="D1453" s="30">
        <f>COUNTIF('Grade 6 Girls'!G:G, 'Individual Points Summary'!A1453)</f>
        <v>1</v>
      </c>
    </row>
    <row r="1454" spans="1:4" ht="15" hidden="1" x14ac:dyDescent="0.25">
      <c r="A1454" s="86" t="s">
        <v>2171</v>
      </c>
      <c r="B1454" s="16">
        <f>SUMIF('Grade 6 Girls'!G:G, 'Individual Points Summary'!A1454, 'Grade 6 Girls'!F:F)</f>
        <v>98</v>
      </c>
      <c r="C1454" s="30" t="str">
        <f t="shared" si="28"/>
        <v/>
      </c>
      <c r="D1454" s="30">
        <f>COUNTIF('Grade 6 Girls'!G:G, 'Individual Points Summary'!A1454)</f>
        <v>1</v>
      </c>
    </row>
    <row r="1455" spans="1:4" ht="15" hidden="1" x14ac:dyDescent="0.25">
      <c r="A1455" s="86" t="s">
        <v>233</v>
      </c>
      <c r="B1455" s="16">
        <f>SUMIF('Grade 6 Girls'!G:G, 'Individual Points Summary'!A1455, 'Grade 6 Girls'!F:F)</f>
        <v>98</v>
      </c>
      <c r="C1455" s="30" t="str">
        <f t="shared" si="28"/>
        <v/>
      </c>
      <c r="D1455" s="30">
        <f>COUNTIF('Grade 6 Girls'!G:G, 'Individual Points Summary'!A1455)</f>
        <v>1</v>
      </c>
    </row>
    <row r="1456" spans="1:4" ht="15" hidden="1" x14ac:dyDescent="0.25">
      <c r="A1456" s="86" t="s">
        <v>3163</v>
      </c>
      <c r="B1456" s="16">
        <f>SUMIF('Grade 6 Girls'!G:G, 'Individual Points Summary'!A1456, 'Grade 6 Girls'!F:F)</f>
        <v>100</v>
      </c>
      <c r="C1456" s="30" t="str">
        <f t="shared" si="28"/>
        <v/>
      </c>
      <c r="D1456" s="30">
        <f>COUNTIF('Grade 6 Girls'!G:G, 'Individual Points Summary'!A1456)</f>
        <v>1</v>
      </c>
    </row>
    <row r="1457" spans="1:4" ht="15" hidden="1" x14ac:dyDescent="0.25">
      <c r="A1457" s="86" t="s">
        <v>3156</v>
      </c>
      <c r="B1457" s="16">
        <f>SUMIF('Grade 6 Girls'!G:G, 'Individual Points Summary'!A1457, 'Grade 6 Girls'!F:F)</f>
        <v>101</v>
      </c>
      <c r="C1457" s="30" t="str">
        <f t="shared" si="28"/>
        <v/>
      </c>
      <c r="D1457" s="30">
        <f>COUNTIF('Grade 6 Girls'!G:G, 'Individual Points Summary'!A1457)</f>
        <v>1</v>
      </c>
    </row>
    <row r="1458" spans="1:4" ht="15" hidden="1" x14ac:dyDescent="0.25">
      <c r="A1458" s="86" t="s">
        <v>3231</v>
      </c>
      <c r="B1458" s="16">
        <f>SUMIF('Grade 6 Girls'!G:G, 'Individual Points Summary'!A1458, 'Grade 6 Girls'!F:F)</f>
        <v>102</v>
      </c>
      <c r="C1458" s="30" t="str">
        <f t="shared" si="28"/>
        <v/>
      </c>
      <c r="D1458" s="30">
        <f>COUNTIF('Grade 6 Girls'!G:G, 'Individual Points Summary'!A1458)</f>
        <v>1</v>
      </c>
    </row>
    <row r="1459" spans="1:4" ht="15" hidden="1" x14ac:dyDescent="0.25">
      <c r="A1459" s="86" t="s">
        <v>3155</v>
      </c>
      <c r="B1459" s="16">
        <f>SUMIF('Grade 6 Girls'!G:G, 'Individual Points Summary'!A1459, 'Grade 6 Girls'!F:F)</f>
        <v>103</v>
      </c>
      <c r="C1459" s="30" t="str">
        <f t="shared" si="28"/>
        <v/>
      </c>
      <c r="D1459" s="30">
        <f>COUNTIF('Grade 6 Girls'!G:G, 'Individual Points Summary'!A1459)</f>
        <v>1</v>
      </c>
    </row>
    <row r="1460" spans="1:4" ht="15" hidden="1" x14ac:dyDescent="0.25">
      <c r="A1460" s="86" t="s">
        <v>3227</v>
      </c>
      <c r="B1460" s="16">
        <f>SUMIF('Grade 6 Girls'!G:G, 'Individual Points Summary'!A1460, 'Grade 6 Girls'!F:F)</f>
        <v>105</v>
      </c>
      <c r="C1460" s="30" t="str">
        <f t="shared" si="28"/>
        <v/>
      </c>
      <c r="D1460" s="30">
        <f>COUNTIF('Grade 6 Girls'!G:G, 'Individual Points Summary'!A1460)</f>
        <v>1</v>
      </c>
    </row>
    <row r="1461" spans="1:4" ht="15" hidden="1" x14ac:dyDescent="0.25">
      <c r="A1461" s="86" t="s">
        <v>3205</v>
      </c>
      <c r="B1461" s="16">
        <f>SUMIF('Grade 6 Girls'!G:G, 'Individual Points Summary'!A1461, 'Grade 6 Girls'!F:F)</f>
        <v>106</v>
      </c>
      <c r="C1461" s="30" t="str">
        <f t="shared" si="28"/>
        <v/>
      </c>
      <c r="D1461" s="30">
        <f>COUNTIF('Grade 6 Girls'!G:G, 'Individual Points Summary'!A1461)</f>
        <v>1</v>
      </c>
    </row>
    <row r="1462" spans="1:4" ht="15" hidden="1" x14ac:dyDescent="0.25">
      <c r="A1462" s="86" t="s">
        <v>3192</v>
      </c>
      <c r="B1462" s="16">
        <f>SUMIF('Grade 6 Girls'!G:G, 'Individual Points Summary'!A1462, 'Grade 6 Girls'!F:F)</f>
        <v>108</v>
      </c>
      <c r="C1462" s="30" t="str">
        <f t="shared" si="28"/>
        <v/>
      </c>
      <c r="D1462" s="30">
        <f>COUNTIF('Grade 6 Girls'!G:G, 'Individual Points Summary'!A1462)</f>
        <v>1</v>
      </c>
    </row>
    <row r="1463" spans="1:4" ht="15" hidden="1" x14ac:dyDescent="0.25">
      <c r="A1463" s="86" t="s">
        <v>3198</v>
      </c>
      <c r="B1463" s="16">
        <f>SUMIF('Grade 6 Girls'!G:G, 'Individual Points Summary'!A1463, 'Grade 6 Girls'!F:F)</f>
        <v>109</v>
      </c>
      <c r="C1463" s="30" t="str">
        <f t="shared" si="28"/>
        <v/>
      </c>
      <c r="D1463" s="30">
        <f>COUNTIF('Grade 6 Girls'!G:G, 'Individual Points Summary'!A1463)</f>
        <v>1</v>
      </c>
    </row>
    <row r="1464" spans="1:4" ht="15" hidden="1" x14ac:dyDescent="0.25">
      <c r="A1464" s="86" t="s">
        <v>3159</v>
      </c>
      <c r="B1464" s="16">
        <f>SUMIF('Grade 6 Girls'!G:G, 'Individual Points Summary'!A1464, 'Grade 6 Girls'!F:F)</f>
        <v>110</v>
      </c>
      <c r="C1464" s="30" t="str">
        <f t="shared" si="28"/>
        <v/>
      </c>
      <c r="D1464" s="30">
        <f>COUNTIF('Grade 6 Girls'!G:G, 'Individual Points Summary'!A1464)</f>
        <v>1</v>
      </c>
    </row>
    <row r="1465" spans="1:4" ht="15" hidden="1" x14ac:dyDescent="0.25">
      <c r="A1465" s="86" t="s">
        <v>3185</v>
      </c>
      <c r="B1465" s="16">
        <f>SUMIF('Grade 6 Girls'!G:G, 'Individual Points Summary'!A1465, 'Grade 6 Girls'!F:F)</f>
        <v>113</v>
      </c>
      <c r="C1465" s="30" t="str">
        <f t="shared" si="28"/>
        <v/>
      </c>
      <c r="D1465" s="30">
        <f>COUNTIF('Grade 6 Girls'!G:G, 'Individual Points Summary'!A1465)</f>
        <v>1</v>
      </c>
    </row>
    <row r="1466" spans="1:4" ht="15" hidden="1" x14ac:dyDescent="0.25">
      <c r="A1466" s="86" t="s">
        <v>240</v>
      </c>
      <c r="B1466" s="16">
        <f>SUMIF('Grade 6 Girls'!G:G, 'Individual Points Summary'!A1466, 'Grade 6 Girls'!F:F)</f>
        <v>114</v>
      </c>
      <c r="C1466" s="30" t="str">
        <f t="shared" si="28"/>
        <v/>
      </c>
      <c r="D1466" s="30">
        <f>COUNTIF('Grade 6 Girls'!G:G, 'Individual Points Summary'!A1466)</f>
        <v>1</v>
      </c>
    </row>
    <row r="1467" spans="1:4" ht="15" hidden="1" x14ac:dyDescent="0.25">
      <c r="A1467" s="86" t="s">
        <v>3193</v>
      </c>
      <c r="B1467" s="16">
        <f>SUMIF('Grade 6 Girls'!G:G, 'Individual Points Summary'!A1467, 'Grade 6 Girls'!F:F)</f>
        <v>115</v>
      </c>
      <c r="C1467" s="30" t="str">
        <f t="shared" si="28"/>
        <v/>
      </c>
      <c r="D1467" s="30">
        <f>COUNTIF('Grade 6 Girls'!G:G, 'Individual Points Summary'!A1467)</f>
        <v>1</v>
      </c>
    </row>
    <row r="1468" spans="1:4" ht="15" hidden="1" x14ac:dyDescent="0.25">
      <c r="A1468" s="86" t="s">
        <v>213</v>
      </c>
      <c r="B1468" s="16">
        <f>SUMIF('Grade 6 Girls'!G:G, 'Individual Points Summary'!A1468, 'Grade 6 Girls'!F:F)</f>
        <v>116</v>
      </c>
      <c r="C1468" s="30" t="str">
        <f t="shared" si="28"/>
        <v/>
      </c>
      <c r="D1468" s="30">
        <f>COUNTIF('Grade 6 Girls'!G:G, 'Individual Points Summary'!A1468)</f>
        <v>1</v>
      </c>
    </row>
    <row r="1469" spans="1:4" ht="15" hidden="1" x14ac:dyDescent="0.25">
      <c r="A1469" s="86" t="s">
        <v>3150</v>
      </c>
      <c r="B1469" s="16">
        <f>SUMIF('Grade 6 Girls'!G:G, 'Individual Points Summary'!A1469, 'Grade 6 Girls'!F:F)</f>
        <v>117</v>
      </c>
      <c r="C1469" s="30" t="str">
        <f t="shared" si="28"/>
        <v/>
      </c>
      <c r="D1469" s="30">
        <f>COUNTIF('Grade 6 Girls'!G:G, 'Individual Points Summary'!A1469)</f>
        <v>1</v>
      </c>
    </row>
    <row r="1470" spans="1:4" ht="15" hidden="1" x14ac:dyDescent="0.25">
      <c r="A1470" s="86" t="s">
        <v>3211</v>
      </c>
      <c r="B1470" s="16">
        <f>SUMIF('Grade 6 Girls'!G:G, 'Individual Points Summary'!A1470, 'Grade 6 Girls'!F:F)</f>
        <v>119</v>
      </c>
      <c r="C1470" s="30" t="str">
        <f t="shared" si="28"/>
        <v/>
      </c>
      <c r="D1470" s="30">
        <f>COUNTIF('Grade 6 Girls'!G:G, 'Individual Points Summary'!A1470)</f>
        <v>1</v>
      </c>
    </row>
    <row r="1471" spans="1:4" ht="15" hidden="1" x14ac:dyDescent="0.25">
      <c r="A1471" s="86" t="s">
        <v>3244</v>
      </c>
      <c r="B1471" s="16">
        <f>SUMIF('Grade 6 Girls'!G:G, 'Individual Points Summary'!A1471, 'Grade 6 Girls'!F:F)</f>
        <v>120</v>
      </c>
      <c r="C1471" s="30" t="str">
        <f t="shared" si="28"/>
        <v/>
      </c>
      <c r="D1471" s="30">
        <f>COUNTIF('Grade 6 Girls'!G:G, 'Individual Points Summary'!A1471)</f>
        <v>1</v>
      </c>
    </row>
    <row r="1472" spans="1:4" ht="15" hidden="1" x14ac:dyDescent="0.25">
      <c r="A1472" s="86" t="s">
        <v>3188</v>
      </c>
      <c r="B1472" s="16">
        <f>SUMIF('Grade 6 Girls'!G:G, 'Individual Points Summary'!A1472, 'Grade 6 Girls'!F:F)</f>
        <v>121</v>
      </c>
      <c r="C1472" s="30" t="str">
        <f t="shared" si="28"/>
        <v/>
      </c>
      <c r="D1472" s="30">
        <f>COUNTIF('Grade 6 Girls'!G:G, 'Individual Points Summary'!A1472)</f>
        <v>1</v>
      </c>
    </row>
    <row r="1473" spans="1:4" ht="15" hidden="1" x14ac:dyDescent="0.25">
      <c r="A1473" s="86" t="s">
        <v>224</v>
      </c>
      <c r="B1473" s="16">
        <f>SUMIF('Grade 6 Girls'!G:G, 'Individual Points Summary'!A1473, 'Grade 6 Girls'!F:F)</f>
        <v>122</v>
      </c>
      <c r="C1473" s="30" t="str">
        <f t="shared" si="28"/>
        <v/>
      </c>
      <c r="D1473" s="30">
        <f>COUNTIF('Grade 6 Girls'!G:G, 'Individual Points Summary'!A1473)</f>
        <v>1</v>
      </c>
    </row>
    <row r="1474" spans="1:4" ht="15" hidden="1" x14ac:dyDescent="0.25">
      <c r="A1474" s="86" t="s">
        <v>210</v>
      </c>
      <c r="B1474" s="16">
        <f>SUMIF('Grade 6 Girls'!G:G, 'Individual Points Summary'!A1474, 'Grade 6 Girls'!F:F)</f>
        <v>123</v>
      </c>
      <c r="C1474" s="30" t="str">
        <f t="shared" si="28"/>
        <v/>
      </c>
      <c r="D1474" s="30">
        <f>COUNTIF('Grade 6 Girls'!G:G, 'Individual Points Summary'!A1474)</f>
        <v>1</v>
      </c>
    </row>
    <row r="1475" spans="1:4" x14ac:dyDescent="0.2">
      <c r="A1475" s="25" t="s">
        <v>17</v>
      </c>
    </row>
    <row r="1478" spans="1:4" ht="18" x14ac:dyDescent="0.25">
      <c r="A1478" s="8" t="s">
        <v>1</v>
      </c>
    </row>
    <row r="1479" spans="1:4" ht="15" x14ac:dyDescent="0.25">
      <c r="A1479" s="87" t="s">
        <v>288</v>
      </c>
      <c r="B1479" s="16">
        <f>SUMIF('Grade 6 Boys'!G:G, 'Individual Points Summary'!A1479, 'Grade 6 Boys'!F:F)</f>
        <v>3</v>
      </c>
      <c r="C1479" s="30">
        <f>IF(D1479 =E$2, RANK(B1479, B$1479:B$1551, 1), "")</f>
        <v>1</v>
      </c>
      <c r="D1479" s="30">
        <f>COUNTIF('Grade 6 Boys'!G:G, 'Individual Points Summary'!A1479)</f>
        <v>3</v>
      </c>
    </row>
    <row r="1480" spans="1:4" ht="15" x14ac:dyDescent="0.25">
      <c r="A1480" s="87" t="s">
        <v>298</v>
      </c>
      <c r="B1480" s="16">
        <f>SUMIF('Grade 6 Boys'!G:G, 'Individual Points Summary'!A1480, 'Grade 6 Boys'!F:F)</f>
        <v>6</v>
      </c>
      <c r="C1480" s="30">
        <f t="shared" ref="C1480:C1543" si="29">IF(D1480 =E$2, RANK(B1480, B$1479:B$1551, 1), "")</f>
        <v>2</v>
      </c>
      <c r="D1480" s="30">
        <f>COUNTIF('Grade 6 Boys'!G:G, 'Individual Points Summary'!A1480)</f>
        <v>3</v>
      </c>
    </row>
    <row r="1481" spans="1:4" ht="15" x14ac:dyDescent="0.25">
      <c r="A1481" s="87" t="s">
        <v>57</v>
      </c>
      <c r="B1481" s="16">
        <f>SUMIF('Grade 6 Boys'!G:G, 'Individual Points Summary'!A1481, 'Grade 6 Boys'!F:F)</f>
        <v>10</v>
      </c>
      <c r="C1481" s="30">
        <f t="shared" si="29"/>
        <v>3</v>
      </c>
      <c r="D1481" s="30">
        <f>COUNTIF('Grade 6 Boys'!G:G, 'Individual Points Summary'!A1481)</f>
        <v>3</v>
      </c>
    </row>
    <row r="1482" spans="1:4" ht="15" x14ac:dyDescent="0.25">
      <c r="A1482" s="87" t="s">
        <v>3395</v>
      </c>
      <c r="B1482" s="16">
        <f>SUMIF('Grade 6 Boys'!G:G, 'Individual Points Summary'!A1482, 'Grade 6 Boys'!F:F)</f>
        <v>18</v>
      </c>
      <c r="C1482" s="30">
        <f t="shared" si="29"/>
        <v>4</v>
      </c>
      <c r="D1482" s="30">
        <f>COUNTIF('Grade 6 Boys'!G:G, 'Individual Points Summary'!A1482)</f>
        <v>3</v>
      </c>
    </row>
    <row r="1483" spans="1:4" ht="15" x14ac:dyDescent="0.25">
      <c r="A1483" s="87" t="s">
        <v>3271</v>
      </c>
      <c r="B1483" s="16">
        <f>SUMIF('Grade 6 Boys'!G:G, 'Individual Points Summary'!A1483, 'Grade 6 Boys'!F:F)</f>
        <v>19</v>
      </c>
      <c r="C1483" s="30">
        <f t="shared" si="29"/>
        <v>5</v>
      </c>
      <c r="D1483" s="30">
        <f>COUNTIF('Grade 6 Boys'!G:G, 'Individual Points Summary'!A1483)</f>
        <v>3</v>
      </c>
    </row>
    <row r="1484" spans="1:4" ht="15" x14ac:dyDescent="0.25">
      <c r="A1484" s="87" t="s">
        <v>3348</v>
      </c>
      <c r="B1484" s="16">
        <f>SUMIF('Grade 6 Boys'!G:G, 'Individual Points Summary'!A1484, 'Grade 6 Boys'!F:F)</f>
        <v>21</v>
      </c>
      <c r="C1484" s="30">
        <f t="shared" si="29"/>
        <v>6</v>
      </c>
      <c r="D1484" s="30">
        <f>COUNTIF('Grade 6 Boys'!G:G, 'Individual Points Summary'!A1484)</f>
        <v>3</v>
      </c>
    </row>
    <row r="1485" spans="1:4" ht="15" x14ac:dyDescent="0.25">
      <c r="A1485" s="87" t="s">
        <v>85</v>
      </c>
      <c r="B1485" s="16">
        <f>SUMIF('Grade 6 Boys'!G:G, 'Individual Points Summary'!A1485, 'Grade 6 Boys'!F:F)</f>
        <v>22</v>
      </c>
      <c r="C1485" s="30">
        <f t="shared" si="29"/>
        <v>7</v>
      </c>
      <c r="D1485" s="30">
        <f>COUNTIF('Grade 6 Boys'!G:G, 'Individual Points Summary'!A1485)</f>
        <v>3</v>
      </c>
    </row>
    <row r="1486" spans="1:4" ht="15" x14ac:dyDescent="0.25">
      <c r="A1486" s="87" t="s">
        <v>59</v>
      </c>
      <c r="B1486" s="16">
        <f>SUMIF('Grade 6 Boys'!G:G, 'Individual Points Summary'!A1486, 'Grade 6 Boys'!F:F)</f>
        <v>26</v>
      </c>
      <c r="C1486" s="30">
        <f t="shared" si="29"/>
        <v>8</v>
      </c>
      <c r="D1486" s="30">
        <f>COUNTIF('Grade 6 Boys'!G:G, 'Individual Points Summary'!A1486)</f>
        <v>3</v>
      </c>
    </row>
    <row r="1487" spans="1:4" ht="15" x14ac:dyDescent="0.25">
      <c r="A1487" s="87" t="s">
        <v>81</v>
      </c>
      <c r="B1487" s="16">
        <f>SUMIF('Grade 6 Boys'!G:G, 'Individual Points Summary'!A1487, 'Grade 6 Boys'!F:F)</f>
        <v>43</v>
      </c>
      <c r="C1487" s="30">
        <f t="shared" si="29"/>
        <v>9</v>
      </c>
      <c r="D1487" s="30">
        <f>COUNTIF('Grade 6 Boys'!G:G, 'Individual Points Summary'!A1487)</f>
        <v>3</v>
      </c>
    </row>
    <row r="1488" spans="1:4" ht="15" x14ac:dyDescent="0.25">
      <c r="A1488" s="87" t="s">
        <v>56</v>
      </c>
      <c r="B1488" s="16">
        <f>SUMIF('Grade 6 Boys'!G:G, 'Individual Points Summary'!A1488, 'Grade 6 Boys'!F:F)</f>
        <v>44</v>
      </c>
      <c r="C1488" s="30">
        <f t="shared" si="29"/>
        <v>10</v>
      </c>
      <c r="D1488" s="30">
        <f>COUNTIF('Grade 6 Boys'!G:G, 'Individual Points Summary'!A1488)</f>
        <v>3</v>
      </c>
    </row>
    <row r="1489" spans="1:4" ht="15" hidden="1" x14ac:dyDescent="0.25">
      <c r="A1489" s="87" t="s">
        <v>3332</v>
      </c>
      <c r="B1489" s="16">
        <f>SUMIF('Grade 6 Boys'!G:G, 'Individual Points Summary'!A1489, 'Grade 6 Boys'!F:F)</f>
        <v>46</v>
      </c>
      <c r="C1489" s="30">
        <f t="shared" si="29"/>
        <v>11</v>
      </c>
      <c r="D1489" s="30">
        <f>COUNTIF('Grade 6 Boys'!G:G, 'Individual Points Summary'!A1489)</f>
        <v>3</v>
      </c>
    </row>
    <row r="1490" spans="1:4" ht="15" hidden="1" x14ac:dyDescent="0.25">
      <c r="A1490" s="87" t="s">
        <v>3285</v>
      </c>
      <c r="B1490" s="16">
        <f>SUMIF('Grade 6 Boys'!G:G, 'Individual Points Summary'!A1490, 'Grade 6 Boys'!F:F)</f>
        <v>54</v>
      </c>
      <c r="C1490" s="30">
        <f t="shared" si="29"/>
        <v>12</v>
      </c>
      <c r="D1490" s="30">
        <f>COUNTIF('Grade 6 Boys'!G:G, 'Individual Points Summary'!A1490)</f>
        <v>3</v>
      </c>
    </row>
    <row r="1491" spans="1:4" ht="15" hidden="1" x14ac:dyDescent="0.25">
      <c r="A1491" s="87" t="s">
        <v>3282</v>
      </c>
      <c r="B1491" s="16">
        <f>SUMIF('Grade 6 Boys'!G:G, 'Individual Points Summary'!A1491, 'Grade 6 Boys'!F:F)</f>
        <v>61</v>
      </c>
      <c r="C1491" s="30">
        <f t="shared" si="29"/>
        <v>13</v>
      </c>
      <c r="D1491" s="30">
        <f>COUNTIF('Grade 6 Boys'!G:G, 'Individual Points Summary'!A1491)</f>
        <v>3</v>
      </c>
    </row>
    <row r="1492" spans="1:4" ht="15" hidden="1" x14ac:dyDescent="0.25">
      <c r="A1492" s="87" t="s">
        <v>3372</v>
      </c>
      <c r="B1492" s="16">
        <f>SUMIF('Grade 6 Boys'!G:G, 'Individual Points Summary'!A1492, 'Grade 6 Boys'!F:F)</f>
        <v>65</v>
      </c>
      <c r="C1492" s="30">
        <f t="shared" si="29"/>
        <v>14</v>
      </c>
      <c r="D1492" s="30">
        <f>COUNTIF('Grade 6 Boys'!G:G, 'Individual Points Summary'!A1492)</f>
        <v>3</v>
      </c>
    </row>
    <row r="1493" spans="1:4" ht="15" hidden="1" x14ac:dyDescent="0.25">
      <c r="A1493" s="87" t="s">
        <v>3362</v>
      </c>
      <c r="B1493" s="16">
        <f>SUMIF('Grade 6 Boys'!G:G, 'Individual Points Summary'!A1493, 'Grade 6 Boys'!F:F)</f>
        <v>73</v>
      </c>
      <c r="C1493" s="30">
        <f t="shared" si="29"/>
        <v>15</v>
      </c>
      <c r="D1493" s="30">
        <f>COUNTIF('Grade 6 Boys'!G:G, 'Individual Points Summary'!A1493)</f>
        <v>3</v>
      </c>
    </row>
    <row r="1494" spans="1:4" ht="15" hidden="1" x14ac:dyDescent="0.25">
      <c r="A1494" s="87" t="s">
        <v>3331</v>
      </c>
      <c r="B1494" s="16">
        <f>SUMIF('Grade 6 Boys'!G:G, 'Individual Points Summary'!A1494, 'Grade 6 Boys'!F:F)</f>
        <v>80</v>
      </c>
      <c r="C1494" s="30">
        <f t="shared" si="29"/>
        <v>16</v>
      </c>
      <c r="D1494" s="30">
        <f>COUNTIF('Grade 6 Boys'!G:G, 'Individual Points Summary'!A1494)</f>
        <v>3</v>
      </c>
    </row>
    <row r="1495" spans="1:4" ht="15" hidden="1" x14ac:dyDescent="0.25">
      <c r="A1495" s="87" t="s">
        <v>3371</v>
      </c>
      <c r="B1495" s="16">
        <f>SUMIF('Grade 6 Boys'!G:G, 'Individual Points Summary'!A1495, 'Grade 6 Boys'!F:F)</f>
        <v>82</v>
      </c>
      <c r="C1495" s="30">
        <f t="shared" si="29"/>
        <v>17</v>
      </c>
      <c r="D1495" s="30">
        <f>COUNTIF('Grade 6 Boys'!G:G, 'Individual Points Summary'!A1495)</f>
        <v>3</v>
      </c>
    </row>
    <row r="1496" spans="1:4" ht="15" hidden="1" x14ac:dyDescent="0.25">
      <c r="A1496" s="87" t="s">
        <v>303</v>
      </c>
      <c r="B1496" s="16">
        <f>SUMIF('Grade 6 Boys'!G:G, 'Individual Points Summary'!A1496, 'Grade 6 Boys'!F:F)</f>
        <v>84</v>
      </c>
      <c r="C1496" s="30">
        <f t="shared" si="29"/>
        <v>18</v>
      </c>
      <c r="D1496" s="30">
        <f>COUNTIF('Grade 6 Boys'!G:G, 'Individual Points Summary'!A1496)</f>
        <v>3</v>
      </c>
    </row>
    <row r="1497" spans="1:4" ht="15" hidden="1" x14ac:dyDescent="0.25">
      <c r="A1497" s="87" t="s">
        <v>270</v>
      </c>
      <c r="B1497" s="16">
        <f>SUMIF('Grade 6 Boys'!G:G, 'Individual Points Summary'!A1497, 'Grade 6 Boys'!F:F)</f>
        <v>86</v>
      </c>
      <c r="C1497" s="30">
        <f t="shared" si="29"/>
        <v>19</v>
      </c>
      <c r="D1497" s="30">
        <f>COUNTIF('Grade 6 Boys'!G:G, 'Individual Points Summary'!A1497)</f>
        <v>3</v>
      </c>
    </row>
    <row r="1498" spans="1:4" ht="15" hidden="1" x14ac:dyDescent="0.25">
      <c r="A1498" s="87" t="s">
        <v>3272</v>
      </c>
      <c r="B1498" s="16">
        <f>SUMIF('Grade 6 Boys'!G:G, 'Individual Points Summary'!A1498, 'Grade 6 Boys'!F:F)</f>
        <v>88</v>
      </c>
      <c r="C1498" s="30">
        <f t="shared" si="29"/>
        <v>20</v>
      </c>
      <c r="D1498" s="30">
        <f>COUNTIF('Grade 6 Boys'!G:G, 'Individual Points Summary'!A1498)</f>
        <v>3</v>
      </c>
    </row>
    <row r="1499" spans="1:4" ht="15" hidden="1" x14ac:dyDescent="0.25">
      <c r="A1499" s="87" t="s">
        <v>294</v>
      </c>
      <c r="B1499" s="16">
        <f>SUMIF('Grade 6 Boys'!G:G, 'Individual Points Summary'!A1499, 'Grade 6 Boys'!F:F)</f>
        <v>92</v>
      </c>
      <c r="C1499" s="30">
        <f t="shared" si="29"/>
        <v>21</v>
      </c>
      <c r="D1499" s="30">
        <f>COUNTIF('Grade 6 Boys'!G:G, 'Individual Points Summary'!A1499)</f>
        <v>3</v>
      </c>
    </row>
    <row r="1500" spans="1:4" ht="15" hidden="1" x14ac:dyDescent="0.25">
      <c r="A1500" s="87" t="s">
        <v>3368</v>
      </c>
      <c r="B1500" s="16">
        <f>SUMIF('Grade 6 Boys'!G:G, 'Individual Points Summary'!A1500, 'Grade 6 Boys'!F:F)</f>
        <v>112</v>
      </c>
      <c r="C1500" s="30">
        <f t="shared" si="29"/>
        <v>22</v>
      </c>
      <c r="D1500" s="30">
        <f>COUNTIF('Grade 6 Boys'!G:G, 'Individual Points Summary'!A1500)</f>
        <v>3</v>
      </c>
    </row>
    <row r="1501" spans="1:4" ht="15" hidden="1" x14ac:dyDescent="0.25">
      <c r="A1501" s="87" t="s">
        <v>281</v>
      </c>
      <c r="B1501" s="16">
        <f>SUMIF('Grade 6 Boys'!G:G, 'Individual Points Summary'!A1501, 'Grade 6 Boys'!F:F)</f>
        <v>114</v>
      </c>
      <c r="C1501" s="30">
        <f t="shared" si="29"/>
        <v>23</v>
      </c>
      <c r="D1501" s="30">
        <f>COUNTIF('Grade 6 Boys'!G:G, 'Individual Points Summary'!A1501)</f>
        <v>3</v>
      </c>
    </row>
    <row r="1502" spans="1:4" ht="15" hidden="1" x14ac:dyDescent="0.25">
      <c r="A1502" s="87" t="s">
        <v>272</v>
      </c>
      <c r="B1502" s="16">
        <f>SUMIF('Grade 6 Boys'!G:G, 'Individual Points Summary'!A1502, 'Grade 6 Boys'!F:F)</f>
        <v>120</v>
      </c>
      <c r="C1502" s="30">
        <f t="shared" si="29"/>
        <v>24</v>
      </c>
      <c r="D1502" s="30">
        <f>COUNTIF('Grade 6 Boys'!G:G, 'Individual Points Summary'!A1502)</f>
        <v>3</v>
      </c>
    </row>
    <row r="1503" spans="1:4" ht="15" hidden="1" x14ac:dyDescent="0.25">
      <c r="A1503" s="87" t="s">
        <v>293</v>
      </c>
      <c r="B1503" s="16">
        <f>SUMIF('Grade 6 Boys'!G:G, 'Individual Points Summary'!A1503, 'Grade 6 Boys'!F:F)</f>
        <v>122</v>
      </c>
      <c r="C1503" s="30">
        <f t="shared" si="29"/>
        <v>25</v>
      </c>
      <c r="D1503" s="30">
        <f>COUNTIF('Grade 6 Boys'!G:G, 'Individual Points Summary'!A1503)</f>
        <v>3</v>
      </c>
    </row>
    <row r="1504" spans="1:4" ht="15" hidden="1" x14ac:dyDescent="0.25">
      <c r="A1504" s="87" t="s">
        <v>3366</v>
      </c>
      <c r="B1504" s="16">
        <f>SUMIF('Grade 6 Boys'!G:G, 'Individual Points Summary'!A1504, 'Grade 6 Boys'!F:F)</f>
        <v>126</v>
      </c>
      <c r="C1504" s="30">
        <f t="shared" si="29"/>
        <v>26</v>
      </c>
      <c r="D1504" s="30">
        <f>COUNTIF('Grade 6 Boys'!G:G, 'Individual Points Summary'!A1504)</f>
        <v>3</v>
      </c>
    </row>
    <row r="1505" spans="1:4" ht="15" hidden="1" x14ac:dyDescent="0.25">
      <c r="A1505" s="87" t="s">
        <v>3289</v>
      </c>
      <c r="B1505" s="16">
        <f>SUMIF('Grade 6 Boys'!G:G, 'Individual Points Summary'!A1505, 'Grade 6 Boys'!F:F)</f>
        <v>135</v>
      </c>
      <c r="C1505" s="30">
        <f t="shared" si="29"/>
        <v>27</v>
      </c>
      <c r="D1505" s="30">
        <f>COUNTIF('Grade 6 Boys'!G:G, 'Individual Points Summary'!A1505)</f>
        <v>3</v>
      </c>
    </row>
    <row r="1506" spans="1:4" ht="15" hidden="1" x14ac:dyDescent="0.25">
      <c r="A1506" s="87" t="s">
        <v>278</v>
      </c>
      <c r="B1506" s="16">
        <f>SUMIF('Grade 6 Boys'!G:G, 'Individual Points Summary'!A1506, 'Grade 6 Boys'!F:F)</f>
        <v>150</v>
      </c>
      <c r="C1506" s="30">
        <f t="shared" si="29"/>
        <v>28</v>
      </c>
      <c r="D1506" s="30">
        <f>COUNTIF('Grade 6 Boys'!G:G, 'Individual Points Summary'!A1506)</f>
        <v>3</v>
      </c>
    </row>
    <row r="1507" spans="1:4" ht="15" hidden="1" x14ac:dyDescent="0.25">
      <c r="A1507" s="87" t="s">
        <v>3296</v>
      </c>
      <c r="B1507" s="16">
        <f>SUMIF('Grade 6 Boys'!G:G, 'Individual Points Summary'!A1507, 'Grade 6 Boys'!F:F)</f>
        <v>159</v>
      </c>
      <c r="C1507" s="30">
        <f t="shared" si="29"/>
        <v>29</v>
      </c>
      <c r="D1507" s="30">
        <f>COUNTIF('Grade 6 Boys'!G:G, 'Individual Points Summary'!A1507)</f>
        <v>3</v>
      </c>
    </row>
    <row r="1508" spans="1:4" ht="15" hidden="1" x14ac:dyDescent="0.25">
      <c r="A1508" s="87" t="s">
        <v>3304</v>
      </c>
      <c r="B1508" s="16">
        <f>SUMIF('Grade 6 Boys'!G:G, 'Individual Points Summary'!A1508, 'Grade 6 Boys'!F:F)</f>
        <v>160</v>
      </c>
      <c r="C1508" s="30">
        <f t="shared" si="29"/>
        <v>30</v>
      </c>
      <c r="D1508" s="30">
        <f>COUNTIF('Grade 6 Boys'!G:G, 'Individual Points Summary'!A1508)</f>
        <v>3</v>
      </c>
    </row>
    <row r="1509" spans="1:4" ht="15" hidden="1" x14ac:dyDescent="0.25">
      <c r="A1509" s="87" t="s">
        <v>3287</v>
      </c>
      <c r="B1509" s="16">
        <f>SUMIF('Grade 6 Boys'!G:G, 'Individual Points Summary'!A1509, 'Grade 6 Boys'!F:F)</f>
        <v>166</v>
      </c>
      <c r="C1509" s="30">
        <f t="shared" si="29"/>
        <v>31</v>
      </c>
      <c r="D1509" s="30">
        <f>COUNTIF('Grade 6 Boys'!G:G, 'Individual Points Summary'!A1509)</f>
        <v>3</v>
      </c>
    </row>
    <row r="1510" spans="1:4" ht="15" hidden="1" x14ac:dyDescent="0.25">
      <c r="A1510" s="87" t="s">
        <v>3343</v>
      </c>
      <c r="B1510" s="16">
        <f>SUMIF('Grade 6 Boys'!G:G, 'Individual Points Summary'!A1510, 'Grade 6 Boys'!F:F)</f>
        <v>170</v>
      </c>
      <c r="C1510" s="30">
        <f t="shared" si="29"/>
        <v>32</v>
      </c>
      <c r="D1510" s="30">
        <f>COUNTIF('Grade 6 Boys'!G:G, 'Individual Points Summary'!A1510)</f>
        <v>3</v>
      </c>
    </row>
    <row r="1511" spans="1:4" ht="15" hidden="1" x14ac:dyDescent="0.25">
      <c r="A1511" s="87" t="s">
        <v>3320</v>
      </c>
      <c r="B1511" s="16">
        <f>SUMIF('Grade 6 Boys'!G:G, 'Individual Points Summary'!A1511, 'Grade 6 Boys'!F:F)</f>
        <v>173</v>
      </c>
      <c r="C1511" s="30">
        <f t="shared" si="29"/>
        <v>33</v>
      </c>
      <c r="D1511" s="30">
        <f>COUNTIF('Grade 6 Boys'!G:G, 'Individual Points Summary'!A1511)</f>
        <v>3</v>
      </c>
    </row>
    <row r="1512" spans="1:4" ht="15" hidden="1" x14ac:dyDescent="0.25">
      <c r="A1512" s="87" t="s">
        <v>3290</v>
      </c>
      <c r="B1512" s="16">
        <f>SUMIF('Grade 6 Boys'!G:G, 'Individual Points Summary'!A1512, 'Grade 6 Boys'!F:F)</f>
        <v>174</v>
      </c>
      <c r="C1512" s="30">
        <f t="shared" si="29"/>
        <v>34</v>
      </c>
      <c r="D1512" s="30">
        <f>COUNTIF('Grade 6 Boys'!G:G, 'Individual Points Summary'!A1512)</f>
        <v>3</v>
      </c>
    </row>
    <row r="1513" spans="1:4" ht="15" hidden="1" x14ac:dyDescent="0.25">
      <c r="A1513" s="87" t="s">
        <v>287</v>
      </c>
      <c r="B1513" s="16">
        <f>SUMIF('Grade 6 Boys'!G:G, 'Individual Points Summary'!A1513, 'Grade 6 Boys'!F:F)</f>
        <v>180</v>
      </c>
      <c r="C1513" s="30">
        <f t="shared" si="29"/>
        <v>35</v>
      </c>
      <c r="D1513" s="30">
        <f>COUNTIF('Grade 6 Boys'!G:G, 'Individual Points Summary'!A1513)</f>
        <v>3</v>
      </c>
    </row>
    <row r="1514" spans="1:4" ht="15" hidden="1" x14ac:dyDescent="0.25">
      <c r="A1514" s="87" t="s">
        <v>3326</v>
      </c>
      <c r="B1514" s="16">
        <f>SUMIF('Grade 6 Boys'!G:G, 'Individual Points Summary'!A1514, 'Grade 6 Boys'!F:F)</f>
        <v>185</v>
      </c>
      <c r="C1514" s="30">
        <f t="shared" si="29"/>
        <v>36</v>
      </c>
      <c r="D1514" s="30">
        <f>COUNTIF('Grade 6 Boys'!G:G, 'Individual Points Summary'!A1514)</f>
        <v>3</v>
      </c>
    </row>
    <row r="1515" spans="1:4" ht="15" hidden="1" x14ac:dyDescent="0.25">
      <c r="A1515" s="87" t="s">
        <v>3318</v>
      </c>
      <c r="B1515" s="16">
        <f>SUMIF('Grade 6 Boys'!G:G, 'Individual Points Summary'!A1515, 'Grade 6 Boys'!F:F)</f>
        <v>187</v>
      </c>
      <c r="C1515" s="30">
        <f t="shared" si="29"/>
        <v>37</v>
      </c>
      <c r="D1515" s="30">
        <f>COUNTIF('Grade 6 Boys'!G:G, 'Individual Points Summary'!A1515)</f>
        <v>3</v>
      </c>
    </row>
    <row r="1516" spans="1:4" ht="15" hidden="1" x14ac:dyDescent="0.25">
      <c r="A1516" s="87" t="s">
        <v>275</v>
      </c>
      <c r="B1516" s="16">
        <f>SUMIF('Grade 6 Boys'!G:G, 'Individual Points Summary'!A1516, 'Grade 6 Boys'!F:F)</f>
        <v>188</v>
      </c>
      <c r="C1516" s="30">
        <f t="shared" si="29"/>
        <v>38</v>
      </c>
      <c r="D1516" s="30">
        <f>COUNTIF('Grade 6 Boys'!G:G, 'Individual Points Summary'!A1516)</f>
        <v>3</v>
      </c>
    </row>
    <row r="1517" spans="1:4" ht="15" hidden="1" x14ac:dyDescent="0.25">
      <c r="A1517" s="87" t="s">
        <v>295</v>
      </c>
      <c r="B1517" s="16">
        <f>SUMIF('Grade 6 Boys'!G:G, 'Individual Points Summary'!A1517, 'Grade 6 Boys'!F:F)</f>
        <v>191</v>
      </c>
      <c r="C1517" s="30">
        <f t="shared" si="29"/>
        <v>39</v>
      </c>
      <c r="D1517" s="30">
        <f>COUNTIF('Grade 6 Boys'!G:G, 'Individual Points Summary'!A1517)</f>
        <v>3</v>
      </c>
    </row>
    <row r="1518" spans="1:4" ht="15" hidden="1" x14ac:dyDescent="0.25">
      <c r="A1518" s="87" t="s">
        <v>3393</v>
      </c>
      <c r="B1518" s="16">
        <f>SUMIF('Grade 6 Boys'!G:G, 'Individual Points Summary'!A1518, 'Grade 6 Boys'!F:F)</f>
        <v>193</v>
      </c>
      <c r="C1518" s="30">
        <f t="shared" si="29"/>
        <v>40</v>
      </c>
      <c r="D1518" s="30">
        <f>COUNTIF('Grade 6 Boys'!G:G, 'Individual Points Summary'!A1518)</f>
        <v>3</v>
      </c>
    </row>
    <row r="1519" spans="1:4" ht="15" hidden="1" x14ac:dyDescent="0.25">
      <c r="A1519" s="87" t="s">
        <v>3384</v>
      </c>
      <c r="B1519" s="16">
        <f>SUMIF('Grade 6 Boys'!G:G, 'Individual Points Summary'!A1519, 'Grade 6 Boys'!F:F)</f>
        <v>194</v>
      </c>
      <c r="C1519" s="30">
        <f t="shared" si="29"/>
        <v>41</v>
      </c>
      <c r="D1519" s="30">
        <f>COUNTIF('Grade 6 Boys'!G:G, 'Individual Points Summary'!A1519)</f>
        <v>3</v>
      </c>
    </row>
    <row r="1520" spans="1:4" ht="15" hidden="1" x14ac:dyDescent="0.25">
      <c r="A1520" s="87" t="s">
        <v>3268</v>
      </c>
      <c r="B1520" s="16">
        <f>SUMIF('Grade 6 Boys'!G:G, 'Individual Points Summary'!A1520, 'Grade 6 Boys'!F:F)</f>
        <v>201</v>
      </c>
      <c r="C1520" s="30">
        <f t="shared" si="29"/>
        <v>42</v>
      </c>
      <c r="D1520" s="30">
        <f>COUNTIF('Grade 6 Boys'!G:G, 'Individual Points Summary'!A1520)</f>
        <v>3</v>
      </c>
    </row>
    <row r="1521" spans="1:4" ht="15" hidden="1" x14ac:dyDescent="0.25">
      <c r="A1521" s="87" t="s">
        <v>3335</v>
      </c>
      <c r="B1521" s="16">
        <f>SUMIF('Grade 6 Boys'!G:G, 'Individual Points Summary'!A1521, 'Grade 6 Boys'!F:F)</f>
        <v>211</v>
      </c>
      <c r="C1521" s="30">
        <f t="shared" si="29"/>
        <v>43</v>
      </c>
      <c r="D1521" s="30">
        <f>COUNTIF('Grade 6 Boys'!G:G, 'Individual Points Summary'!A1521)</f>
        <v>3</v>
      </c>
    </row>
    <row r="1522" spans="1:4" ht="15" hidden="1" x14ac:dyDescent="0.25">
      <c r="A1522" s="87" t="s">
        <v>263</v>
      </c>
      <c r="B1522" s="16">
        <f>SUMIF('Grade 6 Boys'!G:G, 'Individual Points Summary'!A1522, 'Grade 6 Boys'!F:F)</f>
        <v>231</v>
      </c>
      <c r="C1522" s="30">
        <f t="shared" si="29"/>
        <v>44</v>
      </c>
      <c r="D1522" s="30">
        <f>COUNTIF('Grade 6 Boys'!G:G, 'Individual Points Summary'!A1522)</f>
        <v>3</v>
      </c>
    </row>
    <row r="1523" spans="1:4" ht="15" hidden="1" x14ac:dyDescent="0.25">
      <c r="A1523" s="87" t="s">
        <v>3280</v>
      </c>
      <c r="B1523" s="16">
        <f>SUMIF('Grade 6 Boys'!G:G, 'Individual Points Summary'!A1523, 'Grade 6 Boys'!F:F)</f>
        <v>231</v>
      </c>
      <c r="C1523" s="30">
        <f t="shared" si="29"/>
        <v>44</v>
      </c>
      <c r="D1523" s="30">
        <f>COUNTIF('Grade 6 Boys'!G:G, 'Individual Points Summary'!A1523)</f>
        <v>3</v>
      </c>
    </row>
    <row r="1524" spans="1:4" ht="15" hidden="1" x14ac:dyDescent="0.25">
      <c r="A1524" s="87" t="s">
        <v>3340</v>
      </c>
      <c r="B1524" s="16">
        <f>SUMIF('Grade 6 Boys'!G:G, 'Individual Points Summary'!A1524, 'Grade 6 Boys'!F:F)</f>
        <v>237</v>
      </c>
      <c r="C1524" s="30">
        <f t="shared" si="29"/>
        <v>46</v>
      </c>
      <c r="D1524" s="30">
        <f>COUNTIF('Grade 6 Boys'!G:G, 'Individual Points Summary'!A1524)</f>
        <v>3</v>
      </c>
    </row>
    <row r="1525" spans="1:4" ht="15" hidden="1" x14ac:dyDescent="0.25">
      <c r="A1525" s="87" t="s">
        <v>3409</v>
      </c>
      <c r="B1525" s="16">
        <f>SUMIF('Grade 6 Boys'!G:G, 'Individual Points Summary'!A1525, 'Grade 6 Boys'!F:F)</f>
        <v>237</v>
      </c>
      <c r="C1525" s="30">
        <f t="shared" si="29"/>
        <v>46</v>
      </c>
      <c r="D1525" s="30">
        <f>COUNTIF('Grade 6 Boys'!G:G, 'Individual Points Summary'!A1525)</f>
        <v>3</v>
      </c>
    </row>
    <row r="1526" spans="1:4" ht="15" hidden="1" x14ac:dyDescent="0.25">
      <c r="A1526" s="87" t="s">
        <v>3398</v>
      </c>
      <c r="B1526" s="16">
        <f>SUMIF('Grade 6 Boys'!G:G, 'Individual Points Summary'!A1526, 'Grade 6 Boys'!F:F)</f>
        <v>246</v>
      </c>
      <c r="C1526" s="30">
        <f t="shared" si="29"/>
        <v>48</v>
      </c>
      <c r="D1526" s="30">
        <f>COUNTIF('Grade 6 Boys'!G:G, 'Individual Points Summary'!A1526)</f>
        <v>3</v>
      </c>
    </row>
    <row r="1527" spans="1:4" ht="15" hidden="1" x14ac:dyDescent="0.25">
      <c r="A1527" s="87" t="s">
        <v>3353</v>
      </c>
      <c r="B1527" s="16">
        <f>SUMIF('Grade 6 Boys'!G:G, 'Individual Points Summary'!A1527, 'Grade 6 Boys'!F:F)</f>
        <v>256</v>
      </c>
      <c r="C1527" s="30">
        <f t="shared" si="29"/>
        <v>49</v>
      </c>
      <c r="D1527" s="30">
        <f>COUNTIF('Grade 6 Boys'!G:G, 'Individual Points Summary'!A1527)</f>
        <v>3</v>
      </c>
    </row>
    <row r="1528" spans="1:4" ht="15" hidden="1" x14ac:dyDescent="0.25">
      <c r="A1528" s="87" t="s">
        <v>3284</v>
      </c>
      <c r="B1528" s="16">
        <f>SUMIF('Grade 6 Boys'!G:G, 'Individual Points Summary'!A1528, 'Grade 6 Boys'!F:F)</f>
        <v>260</v>
      </c>
      <c r="C1528" s="30">
        <f t="shared" si="29"/>
        <v>50</v>
      </c>
      <c r="D1528" s="30">
        <f>COUNTIF('Grade 6 Boys'!G:G, 'Individual Points Summary'!A1528)</f>
        <v>3</v>
      </c>
    </row>
    <row r="1529" spans="1:4" ht="15" hidden="1" x14ac:dyDescent="0.25">
      <c r="A1529" s="87" t="s">
        <v>3327</v>
      </c>
      <c r="B1529" s="16">
        <f>SUMIF('Grade 6 Boys'!G:G, 'Individual Points Summary'!A1529, 'Grade 6 Boys'!F:F)</f>
        <v>260</v>
      </c>
      <c r="C1529" s="30">
        <f t="shared" si="29"/>
        <v>50</v>
      </c>
      <c r="D1529" s="30">
        <f>COUNTIF('Grade 6 Boys'!G:G, 'Individual Points Summary'!A1529)</f>
        <v>3</v>
      </c>
    </row>
    <row r="1530" spans="1:4" ht="15" hidden="1" x14ac:dyDescent="0.25">
      <c r="A1530" s="87" t="s">
        <v>282</v>
      </c>
      <c r="B1530" s="16">
        <f>SUMIF('Grade 6 Boys'!G:G, 'Individual Points Summary'!A1530, 'Grade 6 Boys'!F:F)</f>
        <v>267</v>
      </c>
      <c r="C1530" s="30">
        <f t="shared" si="29"/>
        <v>52</v>
      </c>
      <c r="D1530" s="30">
        <f>COUNTIF('Grade 6 Boys'!G:G, 'Individual Points Summary'!A1530)</f>
        <v>3</v>
      </c>
    </row>
    <row r="1531" spans="1:4" ht="15" hidden="1" x14ac:dyDescent="0.25">
      <c r="A1531" s="87" t="s">
        <v>260</v>
      </c>
      <c r="B1531" s="16">
        <f>SUMIF('Grade 6 Boys'!G:G, 'Individual Points Summary'!A1531, 'Grade 6 Boys'!F:F)</f>
        <v>273</v>
      </c>
      <c r="C1531" s="30">
        <f t="shared" si="29"/>
        <v>53</v>
      </c>
      <c r="D1531" s="30">
        <f>COUNTIF('Grade 6 Boys'!G:G, 'Individual Points Summary'!A1531)</f>
        <v>3</v>
      </c>
    </row>
    <row r="1532" spans="1:4" ht="15" hidden="1" x14ac:dyDescent="0.25">
      <c r="A1532" s="87" t="s">
        <v>3258</v>
      </c>
      <c r="B1532" s="16">
        <f>SUMIF('Grade 6 Boys'!G:G, 'Individual Points Summary'!A1532, 'Grade 6 Boys'!F:F)</f>
        <v>275</v>
      </c>
      <c r="C1532" s="30">
        <f t="shared" si="29"/>
        <v>54</v>
      </c>
      <c r="D1532" s="30">
        <f>COUNTIF('Grade 6 Boys'!G:G, 'Individual Points Summary'!A1532)</f>
        <v>3</v>
      </c>
    </row>
    <row r="1533" spans="1:4" ht="15" hidden="1" x14ac:dyDescent="0.25">
      <c r="A1533" s="87" t="s">
        <v>265</v>
      </c>
      <c r="B1533" s="16">
        <f>SUMIF('Grade 6 Boys'!G:G, 'Individual Points Summary'!A1533, 'Grade 6 Boys'!F:F)</f>
        <v>282</v>
      </c>
      <c r="C1533" s="30">
        <f t="shared" si="29"/>
        <v>55</v>
      </c>
      <c r="D1533" s="30">
        <f>COUNTIF('Grade 6 Boys'!G:G, 'Individual Points Summary'!A1533)</f>
        <v>3</v>
      </c>
    </row>
    <row r="1534" spans="1:4" ht="15" hidden="1" x14ac:dyDescent="0.25">
      <c r="A1534" s="87" t="s">
        <v>3330</v>
      </c>
      <c r="B1534" s="16">
        <f>SUMIF('Grade 6 Boys'!G:G, 'Individual Points Summary'!A1534, 'Grade 6 Boys'!F:F)</f>
        <v>284</v>
      </c>
      <c r="C1534" s="30">
        <f t="shared" si="29"/>
        <v>56</v>
      </c>
      <c r="D1534" s="30">
        <f>COUNTIF('Grade 6 Boys'!G:G, 'Individual Points Summary'!A1534)</f>
        <v>3</v>
      </c>
    </row>
    <row r="1535" spans="1:4" ht="15" hidden="1" x14ac:dyDescent="0.25">
      <c r="A1535" s="87" t="s">
        <v>3413</v>
      </c>
      <c r="B1535" s="16">
        <f>SUMIF('Grade 6 Boys'!G:G, 'Individual Points Summary'!A1535, 'Grade 6 Boys'!F:F)</f>
        <v>284</v>
      </c>
      <c r="C1535" s="30">
        <f t="shared" si="29"/>
        <v>56</v>
      </c>
      <c r="D1535" s="30">
        <f>COUNTIF('Grade 6 Boys'!G:G, 'Individual Points Summary'!A1535)</f>
        <v>3</v>
      </c>
    </row>
    <row r="1536" spans="1:4" ht="15" hidden="1" x14ac:dyDescent="0.25">
      <c r="A1536" s="87" t="s">
        <v>3378</v>
      </c>
      <c r="B1536" s="16">
        <f>SUMIF('Grade 6 Boys'!G:G, 'Individual Points Summary'!A1536, 'Grade 6 Boys'!F:F)</f>
        <v>292</v>
      </c>
      <c r="C1536" s="30">
        <f t="shared" si="29"/>
        <v>58</v>
      </c>
      <c r="D1536" s="30">
        <f>COUNTIF('Grade 6 Boys'!G:G, 'Individual Points Summary'!A1536)</f>
        <v>3</v>
      </c>
    </row>
    <row r="1537" spans="1:4" ht="15" hidden="1" x14ac:dyDescent="0.25">
      <c r="A1537" s="87" t="s">
        <v>276</v>
      </c>
      <c r="B1537" s="16">
        <f>SUMIF('Grade 6 Boys'!G:G, 'Individual Points Summary'!A1537, 'Grade 6 Boys'!F:F)</f>
        <v>309</v>
      </c>
      <c r="C1537" s="30">
        <f t="shared" si="29"/>
        <v>59</v>
      </c>
      <c r="D1537" s="30">
        <f>COUNTIF('Grade 6 Boys'!G:G, 'Individual Points Summary'!A1537)</f>
        <v>3</v>
      </c>
    </row>
    <row r="1538" spans="1:4" ht="15" hidden="1" x14ac:dyDescent="0.25">
      <c r="A1538" s="87" t="s">
        <v>280</v>
      </c>
      <c r="B1538" s="16">
        <f>SUMIF('Grade 6 Boys'!G:G, 'Individual Points Summary'!A1538, 'Grade 6 Boys'!F:F)</f>
        <v>319</v>
      </c>
      <c r="C1538" s="30">
        <f t="shared" si="29"/>
        <v>60</v>
      </c>
      <c r="D1538" s="30">
        <f>COUNTIF('Grade 6 Boys'!G:G, 'Individual Points Summary'!A1538)</f>
        <v>3</v>
      </c>
    </row>
    <row r="1539" spans="1:4" ht="15" hidden="1" x14ac:dyDescent="0.25">
      <c r="A1539" s="87" t="s">
        <v>3365</v>
      </c>
      <c r="B1539" s="16">
        <f>SUMIF('Grade 6 Boys'!G:G, 'Individual Points Summary'!A1539, 'Grade 6 Boys'!F:F)</f>
        <v>323</v>
      </c>
      <c r="C1539" s="30">
        <f t="shared" si="29"/>
        <v>61</v>
      </c>
      <c r="D1539" s="30">
        <f>COUNTIF('Grade 6 Boys'!G:G, 'Individual Points Summary'!A1539)</f>
        <v>3</v>
      </c>
    </row>
    <row r="1540" spans="1:4" ht="15" hidden="1" x14ac:dyDescent="0.25">
      <c r="A1540" s="87" t="s">
        <v>3408</v>
      </c>
      <c r="B1540" s="16">
        <f>SUMIF('Grade 6 Boys'!G:G, 'Individual Points Summary'!A1540, 'Grade 6 Boys'!F:F)</f>
        <v>333</v>
      </c>
      <c r="C1540" s="30">
        <f t="shared" si="29"/>
        <v>62</v>
      </c>
      <c r="D1540" s="30">
        <f>COUNTIF('Grade 6 Boys'!G:G, 'Individual Points Summary'!A1540)</f>
        <v>3</v>
      </c>
    </row>
    <row r="1541" spans="1:4" ht="15" hidden="1" x14ac:dyDescent="0.25">
      <c r="A1541" s="87" t="s">
        <v>3357</v>
      </c>
      <c r="B1541" s="16">
        <f>SUMIF('Grade 6 Boys'!G:G, 'Individual Points Summary'!A1541, 'Grade 6 Boys'!F:F)</f>
        <v>335</v>
      </c>
      <c r="C1541" s="30">
        <f t="shared" si="29"/>
        <v>63</v>
      </c>
      <c r="D1541" s="30">
        <f>COUNTIF('Grade 6 Boys'!G:G, 'Individual Points Summary'!A1541)</f>
        <v>3</v>
      </c>
    </row>
    <row r="1542" spans="1:4" ht="15" hidden="1" x14ac:dyDescent="0.25">
      <c r="A1542" s="87" t="s">
        <v>3402</v>
      </c>
      <c r="B1542" s="16">
        <f>SUMIF('Grade 6 Boys'!G:G, 'Individual Points Summary'!A1542, 'Grade 6 Boys'!F:F)</f>
        <v>338</v>
      </c>
      <c r="C1542" s="30">
        <f t="shared" si="29"/>
        <v>64</v>
      </c>
      <c r="D1542" s="30">
        <f>COUNTIF('Grade 6 Boys'!G:G, 'Individual Points Summary'!A1542)</f>
        <v>3</v>
      </c>
    </row>
    <row r="1543" spans="1:4" ht="15" hidden="1" x14ac:dyDescent="0.25">
      <c r="A1543" s="87" t="s">
        <v>3359</v>
      </c>
      <c r="B1543" s="16">
        <f>SUMIF('Grade 6 Boys'!G:G, 'Individual Points Summary'!A1543, 'Grade 6 Boys'!F:F)</f>
        <v>347</v>
      </c>
      <c r="C1543" s="30">
        <f t="shared" si="29"/>
        <v>65</v>
      </c>
      <c r="D1543" s="30">
        <f>COUNTIF('Grade 6 Boys'!G:G, 'Individual Points Summary'!A1543)</f>
        <v>3</v>
      </c>
    </row>
    <row r="1544" spans="1:4" ht="15" hidden="1" x14ac:dyDescent="0.25">
      <c r="A1544" s="87" t="s">
        <v>3267</v>
      </c>
      <c r="B1544" s="16">
        <f>SUMIF('Grade 6 Boys'!G:G, 'Individual Points Summary'!A1544, 'Grade 6 Boys'!F:F)</f>
        <v>358</v>
      </c>
      <c r="C1544" s="30">
        <f t="shared" ref="C1544:C1607" si="30">IF(D1544 =E$2, RANK(B1544, B$1479:B$1551, 1), "")</f>
        <v>66</v>
      </c>
      <c r="D1544" s="30">
        <f>COUNTIF('Grade 6 Boys'!G:G, 'Individual Points Summary'!A1544)</f>
        <v>3</v>
      </c>
    </row>
    <row r="1545" spans="1:4" ht="15" hidden="1" x14ac:dyDescent="0.25">
      <c r="A1545" s="87" t="s">
        <v>3382</v>
      </c>
      <c r="B1545" s="16">
        <f>SUMIF('Grade 6 Boys'!G:G, 'Individual Points Summary'!A1545, 'Grade 6 Boys'!F:F)</f>
        <v>361</v>
      </c>
      <c r="C1545" s="30">
        <f t="shared" si="30"/>
        <v>67</v>
      </c>
      <c r="D1545" s="30">
        <f>COUNTIF('Grade 6 Boys'!G:G, 'Individual Points Summary'!A1545)</f>
        <v>3</v>
      </c>
    </row>
    <row r="1546" spans="1:4" ht="15" hidden="1" x14ac:dyDescent="0.25">
      <c r="A1546" s="87" t="s">
        <v>3264</v>
      </c>
      <c r="B1546" s="16">
        <f>SUMIF('Grade 6 Boys'!G:G, 'Individual Points Summary'!A1546, 'Grade 6 Boys'!F:F)</f>
        <v>362</v>
      </c>
      <c r="C1546" s="30">
        <f t="shared" si="30"/>
        <v>68</v>
      </c>
      <c r="D1546" s="30">
        <f>COUNTIF('Grade 6 Boys'!G:G, 'Individual Points Summary'!A1546)</f>
        <v>3</v>
      </c>
    </row>
    <row r="1547" spans="1:4" ht="15" hidden="1" x14ac:dyDescent="0.25">
      <c r="A1547" s="87" t="s">
        <v>3286</v>
      </c>
      <c r="B1547" s="16">
        <f>SUMIF('Grade 6 Boys'!G:G, 'Individual Points Summary'!A1547, 'Grade 6 Boys'!F:F)</f>
        <v>386</v>
      </c>
      <c r="C1547" s="30">
        <f t="shared" si="30"/>
        <v>69</v>
      </c>
      <c r="D1547" s="30">
        <f>COUNTIF('Grade 6 Boys'!G:G, 'Individual Points Summary'!A1547)</f>
        <v>3</v>
      </c>
    </row>
    <row r="1548" spans="1:4" ht="15" hidden="1" x14ac:dyDescent="0.25">
      <c r="A1548" s="87" t="s">
        <v>3255</v>
      </c>
      <c r="B1548" s="16">
        <f>SUMIF('Grade 6 Boys'!G:G, 'Individual Points Summary'!A1548, 'Grade 6 Boys'!F:F)</f>
        <v>400</v>
      </c>
      <c r="C1548" s="30">
        <f t="shared" si="30"/>
        <v>70</v>
      </c>
      <c r="D1548" s="30">
        <f>COUNTIF('Grade 6 Boys'!G:G, 'Individual Points Summary'!A1548)</f>
        <v>3</v>
      </c>
    </row>
    <row r="1549" spans="1:4" ht="15" hidden="1" x14ac:dyDescent="0.25">
      <c r="A1549" s="87" t="s">
        <v>3385</v>
      </c>
      <c r="B1549" s="16">
        <f>SUMIF('Grade 6 Boys'!G:G, 'Individual Points Summary'!A1549, 'Grade 6 Boys'!F:F)</f>
        <v>403</v>
      </c>
      <c r="C1549" s="30">
        <f t="shared" si="30"/>
        <v>71</v>
      </c>
      <c r="D1549" s="30">
        <f>COUNTIF('Grade 6 Boys'!G:G, 'Individual Points Summary'!A1549)</f>
        <v>3</v>
      </c>
    </row>
    <row r="1550" spans="1:4" ht="15" hidden="1" x14ac:dyDescent="0.25">
      <c r="A1550" s="87" t="s">
        <v>3349</v>
      </c>
      <c r="B1550" s="16">
        <f>SUMIF('Grade 6 Boys'!G:G, 'Individual Points Summary'!A1550, 'Grade 6 Boys'!F:F)</f>
        <v>411</v>
      </c>
      <c r="C1550" s="30">
        <f t="shared" si="30"/>
        <v>72</v>
      </c>
      <c r="D1550" s="30">
        <f>COUNTIF('Grade 6 Boys'!G:G, 'Individual Points Summary'!A1550)</f>
        <v>3</v>
      </c>
    </row>
    <row r="1551" spans="1:4" ht="15" hidden="1" x14ac:dyDescent="0.25">
      <c r="A1551" s="87" t="s">
        <v>3367</v>
      </c>
      <c r="B1551" s="16">
        <f>SUMIF('Grade 6 Boys'!G:G, 'Individual Points Summary'!A1551, 'Grade 6 Boys'!F:F)</f>
        <v>414</v>
      </c>
      <c r="C1551" s="30">
        <f t="shared" si="30"/>
        <v>73</v>
      </c>
      <c r="D1551" s="30">
        <f>COUNTIF('Grade 6 Boys'!G:G, 'Individual Points Summary'!A1551)</f>
        <v>3</v>
      </c>
    </row>
    <row r="1552" spans="1:4" ht="15" hidden="1" x14ac:dyDescent="0.25">
      <c r="A1552" s="87" t="s">
        <v>3364</v>
      </c>
      <c r="B1552" s="16">
        <f>SUMIF('Grade 6 Boys'!G:G, 'Individual Points Summary'!A1552, 'Grade 6 Boys'!F:F)</f>
        <v>11</v>
      </c>
      <c r="C1552" s="30" t="str">
        <f t="shared" si="30"/>
        <v/>
      </c>
      <c r="D1552" s="30">
        <f>COUNTIF('Grade 6 Boys'!G:G, 'Individual Points Summary'!A1552)</f>
        <v>2</v>
      </c>
    </row>
    <row r="1553" spans="1:4" ht="15" hidden="1" x14ac:dyDescent="0.25">
      <c r="A1553" s="87" t="s">
        <v>3312</v>
      </c>
      <c r="B1553" s="16">
        <f>SUMIF('Grade 6 Boys'!G:G, 'Individual Points Summary'!A1553, 'Grade 6 Boys'!F:F)</f>
        <v>12</v>
      </c>
      <c r="C1553" s="30" t="str">
        <f t="shared" si="30"/>
        <v/>
      </c>
      <c r="D1553" s="30">
        <f>COUNTIF('Grade 6 Boys'!G:G, 'Individual Points Summary'!A1553)</f>
        <v>2</v>
      </c>
    </row>
    <row r="1554" spans="1:4" ht="15" hidden="1" x14ac:dyDescent="0.25">
      <c r="A1554" s="87" t="s">
        <v>309</v>
      </c>
      <c r="B1554" s="16">
        <f>SUMIF('Grade 6 Boys'!G:G, 'Individual Points Summary'!A1554, 'Grade 6 Boys'!F:F)</f>
        <v>22</v>
      </c>
      <c r="C1554" s="30" t="str">
        <f t="shared" si="30"/>
        <v/>
      </c>
      <c r="D1554" s="30">
        <f>COUNTIF('Grade 6 Boys'!G:G, 'Individual Points Summary'!A1554)</f>
        <v>2</v>
      </c>
    </row>
    <row r="1555" spans="1:4" ht="15" hidden="1" x14ac:dyDescent="0.25">
      <c r="A1555" s="87" t="s">
        <v>267</v>
      </c>
      <c r="B1555" s="16">
        <f>SUMIF('Grade 6 Boys'!G:G, 'Individual Points Summary'!A1555, 'Grade 6 Boys'!F:F)</f>
        <v>24</v>
      </c>
      <c r="C1555" s="30" t="str">
        <f t="shared" si="30"/>
        <v/>
      </c>
      <c r="D1555" s="30">
        <f>COUNTIF('Grade 6 Boys'!G:G, 'Individual Points Summary'!A1555)</f>
        <v>2</v>
      </c>
    </row>
    <row r="1556" spans="1:4" ht="15" hidden="1" x14ac:dyDescent="0.25">
      <c r="A1556" s="87" t="s">
        <v>3380</v>
      </c>
      <c r="B1556" s="16">
        <f>SUMIF('Grade 6 Boys'!G:G, 'Individual Points Summary'!A1556, 'Grade 6 Boys'!F:F)</f>
        <v>27</v>
      </c>
      <c r="C1556" s="30" t="str">
        <f t="shared" si="30"/>
        <v/>
      </c>
      <c r="D1556" s="30">
        <f>COUNTIF('Grade 6 Boys'!G:G, 'Individual Points Summary'!A1556)</f>
        <v>2</v>
      </c>
    </row>
    <row r="1557" spans="1:4" ht="15" hidden="1" x14ac:dyDescent="0.25">
      <c r="A1557" s="87" t="s">
        <v>3278</v>
      </c>
      <c r="B1557" s="16">
        <f>SUMIF('Grade 6 Boys'!G:G, 'Individual Points Summary'!A1557, 'Grade 6 Boys'!F:F)</f>
        <v>31</v>
      </c>
      <c r="C1557" s="30" t="str">
        <f t="shared" si="30"/>
        <v/>
      </c>
      <c r="D1557" s="30">
        <f>COUNTIF('Grade 6 Boys'!G:G, 'Individual Points Summary'!A1557)</f>
        <v>2</v>
      </c>
    </row>
    <row r="1558" spans="1:4" ht="15" hidden="1" x14ac:dyDescent="0.25">
      <c r="A1558" s="87" t="s">
        <v>291</v>
      </c>
      <c r="B1558" s="16">
        <f>SUMIF('Grade 6 Boys'!G:G, 'Individual Points Summary'!A1558, 'Grade 6 Boys'!F:F)</f>
        <v>31</v>
      </c>
      <c r="C1558" s="30" t="str">
        <f t="shared" si="30"/>
        <v/>
      </c>
      <c r="D1558" s="30">
        <f>COUNTIF('Grade 6 Boys'!G:G, 'Individual Points Summary'!A1558)</f>
        <v>2</v>
      </c>
    </row>
    <row r="1559" spans="1:4" ht="15" hidden="1" x14ac:dyDescent="0.25">
      <c r="A1559" s="87" t="s">
        <v>3306</v>
      </c>
      <c r="B1559" s="16">
        <f>SUMIF('Grade 6 Boys'!G:G, 'Individual Points Summary'!A1559, 'Grade 6 Boys'!F:F)</f>
        <v>47</v>
      </c>
      <c r="C1559" s="30" t="str">
        <f t="shared" si="30"/>
        <v/>
      </c>
      <c r="D1559" s="30">
        <f>COUNTIF('Grade 6 Boys'!G:G, 'Individual Points Summary'!A1559)</f>
        <v>2</v>
      </c>
    </row>
    <row r="1560" spans="1:4" ht="15" hidden="1" x14ac:dyDescent="0.25">
      <c r="A1560" s="87" t="s">
        <v>307</v>
      </c>
      <c r="B1560" s="16">
        <f>SUMIF('Grade 6 Boys'!G:G, 'Individual Points Summary'!A1560, 'Grade 6 Boys'!F:F)</f>
        <v>52</v>
      </c>
      <c r="C1560" s="30" t="str">
        <f t="shared" si="30"/>
        <v/>
      </c>
      <c r="D1560" s="30">
        <f>COUNTIF('Grade 6 Boys'!G:G, 'Individual Points Summary'!A1560)</f>
        <v>2</v>
      </c>
    </row>
    <row r="1561" spans="1:4" ht="15" hidden="1" x14ac:dyDescent="0.25">
      <c r="A1561" s="87" t="s">
        <v>302</v>
      </c>
      <c r="B1561" s="16">
        <f>SUMIF('Grade 6 Boys'!G:G, 'Individual Points Summary'!A1561, 'Grade 6 Boys'!F:F)</f>
        <v>58</v>
      </c>
      <c r="C1561" s="30" t="str">
        <f t="shared" si="30"/>
        <v/>
      </c>
      <c r="D1561" s="30">
        <f>COUNTIF('Grade 6 Boys'!G:G, 'Individual Points Summary'!A1561)</f>
        <v>2</v>
      </c>
    </row>
    <row r="1562" spans="1:4" ht="15" hidden="1" x14ac:dyDescent="0.25">
      <c r="A1562" s="87" t="s">
        <v>3334</v>
      </c>
      <c r="B1562" s="16">
        <f>SUMIF('Grade 6 Boys'!G:G, 'Individual Points Summary'!A1562, 'Grade 6 Boys'!F:F)</f>
        <v>60</v>
      </c>
      <c r="C1562" s="30" t="str">
        <f t="shared" si="30"/>
        <v/>
      </c>
      <c r="D1562" s="30">
        <f>COUNTIF('Grade 6 Boys'!G:G, 'Individual Points Summary'!A1562)</f>
        <v>2</v>
      </c>
    </row>
    <row r="1563" spans="1:4" ht="15" hidden="1" x14ac:dyDescent="0.25">
      <c r="A1563" s="87" t="s">
        <v>290</v>
      </c>
      <c r="B1563" s="16">
        <f>SUMIF('Grade 6 Boys'!G:G, 'Individual Points Summary'!A1563, 'Grade 6 Boys'!F:F)</f>
        <v>60</v>
      </c>
      <c r="C1563" s="30" t="str">
        <f t="shared" si="30"/>
        <v/>
      </c>
      <c r="D1563" s="30">
        <f>COUNTIF('Grade 6 Boys'!G:G, 'Individual Points Summary'!A1563)</f>
        <v>2</v>
      </c>
    </row>
    <row r="1564" spans="1:4" ht="15" hidden="1" x14ac:dyDescent="0.25">
      <c r="A1564" s="87" t="s">
        <v>304</v>
      </c>
      <c r="B1564" s="16">
        <f>SUMIF('Grade 6 Boys'!G:G, 'Individual Points Summary'!A1564, 'Grade 6 Boys'!F:F)</f>
        <v>63</v>
      </c>
      <c r="C1564" s="30" t="str">
        <f t="shared" si="30"/>
        <v/>
      </c>
      <c r="D1564" s="30">
        <f>COUNTIF('Grade 6 Boys'!G:G, 'Individual Points Summary'!A1564)</f>
        <v>2</v>
      </c>
    </row>
    <row r="1565" spans="1:4" ht="15" hidden="1" x14ac:dyDescent="0.25">
      <c r="A1565" s="87" t="s">
        <v>3337</v>
      </c>
      <c r="B1565" s="16">
        <f>SUMIF('Grade 6 Boys'!G:G, 'Individual Points Summary'!A1565, 'Grade 6 Boys'!F:F)</f>
        <v>74</v>
      </c>
      <c r="C1565" s="30" t="str">
        <f t="shared" si="30"/>
        <v/>
      </c>
      <c r="D1565" s="30">
        <f>COUNTIF('Grade 6 Boys'!G:G, 'Individual Points Summary'!A1565)</f>
        <v>2</v>
      </c>
    </row>
    <row r="1566" spans="1:4" ht="15" hidden="1" x14ac:dyDescent="0.25">
      <c r="A1566" s="87" t="s">
        <v>3383</v>
      </c>
      <c r="B1566" s="16">
        <f>SUMIF('Grade 6 Boys'!G:G, 'Individual Points Summary'!A1566, 'Grade 6 Boys'!F:F)</f>
        <v>74</v>
      </c>
      <c r="C1566" s="30" t="str">
        <f t="shared" si="30"/>
        <v/>
      </c>
      <c r="D1566" s="30">
        <f>COUNTIF('Grade 6 Boys'!G:G, 'Individual Points Summary'!A1566)</f>
        <v>2</v>
      </c>
    </row>
    <row r="1567" spans="1:4" ht="15" hidden="1" x14ac:dyDescent="0.25">
      <c r="A1567" s="87" t="s">
        <v>261</v>
      </c>
      <c r="B1567" s="16">
        <f>SUMIF('Grade 6 Boys'!G:G, 'Individual Points Summary'!A1567, 'Grade 6 Boys'!F:F)</f>
        <v>84</v>
      </c>
      <c r="C1567" s="30" t="str">
        <f t="shared" si="30"/>
        <v/>
      </c>
      <c r="D1567" s="30">
        <f>COUNTIF('Grade 6 Boys'!G:G, 'Individual Points Summary'!A1567)</f>
        <v>2</v>
      </c>
    </row>
    <row r="1568" spans="1:4" ht="15" hidden="1" x14ac:dyDescent="0.25">
      <c r="A1568" s="87" t="s">
        <v>3351</v>
      </c>
      <c r="B1568" s="16">
        <f>SUMIF('Grade 6 Boys'!G:G, 'Individual Points Summary'!A1568, 'Grade 6 Boys'!F:F)</f>
        <v>86</v>
      </c>
      <c r="C1568" s="30" t="str">
        <f t="shared" si="30"/>
        <v/>
      </c>
      <c r="D1568" s="30">
        <f>COUNTIF('Grade 6 Boys'!G:G, 'Individual Points Summary'!A1568)</f>
        <v>2</v>
      </c>
    </row>
    <row r="1569" spans="1:4" ht="15" hidden="1" x14ac:dyDescent="0.25">
      <c r="A1569" s="87" t="s">
        <v>3323</v>
      </c>
      <c r="B1569" s="16">
        <f>SUMIF('Grade 6 Boys'!G:G, 'Individual Points Summary'!A1569, 'Grade 6 Boys'!F:F)</f>
        <v>98</v>
      </c>
      <c r="C1569" s="30" t="str">
        <f t="shared" si="30"/>
        <v/>
      </c>
      <c r="D1569" s="30">
        <f>COUNTIF('Grade 6 Boys'!G:G, 'Individual Points Summary'!A1569)</f>
        <v>2</v>
      </c>
    </row>
    <row r="1570" spans="1:4" ht="15" hidden="1" x14ac:dyDescent="0.25">
      <c r="A1570" s="87" t="s">
        <v>3390</v>
      </c>
      <c r="B1570" s="16">
        <f>SUMIF('Grade 6 Boys'!G:G, 'Individual Points Summary'!A1570, 'Grade 6 Boys'!F:F)</f>
        <v>100</v>
      </c>
      <c r="C1570" s="30" t="str">
        <f t="shared" si="30"/>
        <v/>
      </c>
      <c r="D1570" s="30">
        <f>COUNTIF('Grade 6 Boys'!G:G, 'Individual Points Summary'!A1570)</f>
        <v>2</v>
      </c>
    </row>
    <row r="1571" spans="1:4" ht="15" hidden="1" x14ac:dyDescent="0.25">
      <c r="A1571" s="87" t="s">
        <v>3342</v>
      </c>
      <c r="B1571" s="16">
        <f>SUMIF('Grade 6 Boys'!G:G, 'Individual Points Summary'!A1571, 'Grade 6 Boys'!F:F)</f>
        <v>107</v>
      </c>
      <c r="C1571" s="30" t="str">
        <f t="shared" si="30"/>
        <v/>
      </c>
      <c r="D1571" s="30">
        <f>COUNTIF('Grade 6 Boys'!G:G, 'Individual Points Summary'!A1571)</f>
        <v>2</v>
      </c>
    </row>
    <row r="1572" spans="1:4" ht="15" hidden="1" x14ac:dyDescent="0.25">
      <c r="A1572" s="87" t="s">
        <v>3279</v>
      </c>
      <c r="B1572" s="16">
        <f>SUMIF('Grade 6 Boys'!G:G, 'Individual Points Summary'!A1572, 'Grade 6 Boys'!F:F)</f>
        <v>109</v>
      </c>
      <c r="C1572" s="30" t="str">
        <f t="shared" si="30"/>
        <v/>
      </c>
      <c r="D1572" s="30">
        <f>COUNTIF('Grade 6 Boys'!G:G, 'Individual Points Summary'!A1572)</f>
        <v>2</v>
      </c>
    </row>
    <row r="1573" spans="1:4" ht="15" hidden="1" x14ac:dyDescent="0.25">
      <c r="A1573" s="87" t="s">
        <v>3293</v>
      </c>
      <c r="B1573" s="16">
        <f>SUMIF('Grade 6 Boys'!G:G, 'Individual Points Summary'!A1573, 'Grade 6 Boys'!F:F)</f>
        <v>114</v>
      </c>
      <c r="C1573" s="30" t="str">
        <f t="shared" si="30"/>
        <v/>
      </c>
      <c r="D1573" s="30">
        <f>COUNTIF('Grade 6 Boys'!G:G, 'Individual Points Summary'!A1573)</f>
        <v>2</v>
      </c>
    </row>
    <row r="1574" spans="1:4" ht="15" hidden="1" x14ac:dyDescent="0.25">
      <c r="A1574" s="87" t="s">
        <v>3354</v>
      </c>
      <c r="B1574" s="16">
        <f>SUMIF('Grade 6 Boys'!G:G, 'Individual Points Summary'!A1574, 'Grade 6 Boys'!F:F)</f>
        <v>123</v>
      </c>
      <c r="C1574" s="30" t="str">
        <f t="shared" si="30"/>
        <v/>
      </c>
      <c r="D1574" s="30">
        <f>COUNTIF('Grade 6 Boys'!G:G, 'Individual Points Summary'!A1574)</f>
        <v>2</v>
      </c>
    </row>
    <row r="1575" spans="1:4" ht="15" hidden="1" x14ac:dyDescent="0.25">
      <c r="A1575" s="87" t="s">
        <v>3303</v>
      </c>
      <c r="B1575" s="16">
        <f>SUMIF('Grade 6 Boys'!G:G, 'Individual Points Summary'!A1575, 'Grade 6 Boys'!F:F)</f>
        <v>136</v>
      </c>
      <c r="C1575" s="30" t="str">
        <f t="shared" si="30"/>
        <v/>
      </c>
      <c r="D1575" s="30">
        <f>COUNTIF('Grade 6 Boys'!G:G, 'Individual Points Summary'!A1575)</f>
        <v>2</v>
      </c>
    </row>
    <row r="1576" spans="1:4" ht="15" hidden="1" x14ac:dyDescent="0.25">
      <c r="A1576" s="87" t="s">
        <v>3396</v>
      </c>
      <c r="B1576" s="16">
        <f>SUMIF('Grade 6 Boys'!G:G, 'Individual Points Summary'!A1576, 'Grade 6 Boys'!F:F)</f>
        <v>138</v>
      </c>
      <c r="C1576" s="30" t="str">
        <f t="shared" si="30"/>
        <v/>
      </c>
      <c r="D1576" s="30">
        <f>COUNTIF('Grade 6 Boys'!G:G, 'Individual Points Summary'!A1576)</f>
        <v>2</v>
      </c>
    </row>
    <row r="1577" spans="1:4" ht="15" hidden="1" x14ac:dyDescent="0.25">
      <c r="A1577" s="87" t="s">
        <v>3341</v>
      </c>
      <c r="B1577" s="16">
        <f>SUMIF('Grade 6 Boys'!G:G, 'Individual Points Summary'!A1577, 'Grade 6 Boys'!F:F)</f>
        <v>139</v>
      </c>
      <c r="C1577" s="30" t="str">
        <f t="shared" si="30"/>
        <v/>
      </c>
      <c r="D1577" s="30">
        <f>COUNTIF('Grade 6 Boys'!G:G, 'Individual Points Summary'!A1577)</f>
        <v>2</v>
      </c>
    </row>
    <row r="1578" spans="1:4" ht="15" hidden="1" x14ac:dyDescent="0.25">
      <c r="A1578" s="87" t="s">
        <v>3274</v>
      </c>
      <c r="B1578" s="16">
        <f>SUMIF('Grade 6 Boys'!G:G, 'Individual Points Summary'!A1578, 'Grade 6 Boys'!F:F)</f>
        <v>146</v>
      </c>
      <c r="C1578" s="30" t="str">
        <f t="shared" si="30"/>
        <v/>
      </c>
      <c r="D1578" s="30">
        <f>COUNTIF('Grade 6 Boys'!G:G, 'Individual Points Summary'!A1578)</f>
        <v>2</v>
      </c>
    </row>
    <row r="1579" spans="1:4" ht="15" hidden="1" x14ac:dyDescent="0.25">
      <c r="A1579" s="87" t="s">
        <v>3310</v>
      </c>
      <c r="B1579" s="16">
        <f>SUMIF('Grade 6 Boys'!G:G, 'Individual Points Summary'!A1579, 'Grade 6 Boys'!F:F)</f>
        <v>146</v>
      </c>
      <c r="C1579" s="30" t="str">
        <f t="shared" si="30"/>
        <v/>
      </c>
      <c r="D1579" s="30">
        <f>COUNTIF('Grade 6 Boys'!G:G, 'Individual Points Summary'!A1579)</f>
        <v>2</v>
      </c>
    </row>
    <row r="1580" spans="1:4" ht="15" hidden="1" x14ac:dyDescent="0.25">
      <c r="A1580" s="87" t="s">
        <v>2921</v>
      </c>
      <c r="B1580" s="16">
        <f>SUMIF('Grade 6 Boys'!G:G, 'Individual Points Summary'!A1580, 'Grade 6 Boys'!F:F)</f>
        <v>151</v>
      </c>
      <c r="C1580" s="30" t="str">
        <f t="shared" si="30"/>
        <v/>
      </c>
      <c r="D1580" s="30">
        <f>COUNTIF('Grade 6 Boys'!G:G, 'Individual Points Summary'!A1580)</f>
        <v>2</v>
      </c>
    </row>
    <row r="1581" spans="1:4" ht="15" hidden="1" x14ac:dyDescent="0.25">
      <c r="A1581" s="87" t="s">
        <v>84</v>
      </c>
      <c r="B1581" s="16">
        <f>SUMIF('Grade 6 Boys'!G:G, 'Individual Points Summary'!A1581, 'Grade 6 Boys'!F:F)</f>
        <v>153</v>
      </c>
      <c r="C1581" s="30" t="str">
        <f t="shared" si="30"/>
        <v/>
      </c>
      <c r="D1581" s="30">
        <f>COUNTIF('Grade 6 Boys'!G:G, 'Individual Points Summary'!A1581)</f>
        <v>2</v>
      </c>
    </row>
    <row r="1582" spans="1:4" ht="15" hidden="1" x14ac:dyDescent="0.25">
      <c r="A1582" s="87" t="s">
        <v>264</v>
      </c>
      <c r="B1582" s="16">
        <f>SUMIF('Grade 6 Boys'!G:G, 'Individual Points Summary'!A1582, 'Grade 6 Boys'!F:F)</f>
        <v>157</v>
      </c>
      <c r="C1582" s="30" t="str">
        <f t="shared" si="30"/>
        <v/>
      </c>
      <c r="D1582" s="30">
        <f>COUNTIF('Grade 6 Boys'!G:G, 'Individual Points Summary'!A1582)</f>
        <v>2</v>
      </c>
    </row>
    <row r="1583" spans="1:4" ht="15" hidden="1" x14ac:dyDescent="0.25">
      <c r="A1583" s="87" t="s">
        <v>274</v>
      </c>
      <c r="B1583" s="16">
        <f>SUMIF('Grade 6 Boys'!G:G, 'Individual Points Summary'!A1583, 'Grade 6 Boys'!F:F)</f>
        <v>159</v>
      </c>
      <c r="C1583" s="30" t="str">
        <f t="shared" si="30"/>
        <v/>
      </c>
      <c r="D1583" s="30">
        <f>COUNTIF('Grade 6 Boys'!G:G, 'Individual Points Summary'!A1583)</f>
        <v>2</v>
      </c>
    </row>
    <row r="1584" spans="1:4" ht="15" hidden="1" x14ac:dyDescent="0.25">
      <c r="A1584" s="87" t="s">
        <v>3288</v>
      </c>
      <c r="B1584" s="16">
        <f>SUMIF('Grade 6 Boys'!G:G, 'Individual Points Summary'!A1584, 'Grade 6 Boys'!F:F)</f>
        <v>161</v>
      </c>
      <c r="C1584" s="30" t="str">
        <f t="shared" si="30"/>
        <v/>
      </c>
      <c r="D1584" s="30">
        <f>COUNTIF('Grade 6 Boys'!G:G, 'Individual Points Summary'!A1584)</f>
        <v>2</v>
      </c>
    </row>
    <row r="1585" spans="1:4" ht="15" hidden="1" x14ac:dyDescent="0.25">
      <c r="A1585" s="87" t="s">
        <v>3415</v>
      </c>
      <c r="B1585" s="16">
        <f>SUMIF('Grade 6 Boys'!G:G, 'Individual Points Summary'!A1585, 'Grade 6 Boys'!F:F)</f>
        <v>166</v>
      </c>
      <c r="C1585" s="30" t="str">
        <f t="shared" si="30"/>
        <v/>
      </c>
      <c r="D1585" s="30">
        <f>COUNTIF('Grade 6 Boys'!G:G, 'Individual Points Summary'!A1585)</f>
        <v>2</v>
      </c>
    </row>
    <row r="1586" spans="1:4" ht="15" hidden="1" x14ac:dyDescent="0.25">
      <c r="A1586" s="87" t="s">
        <v>279</v>
      </c>
      <c r="B1586" s="16">
        <f>SUMIF('Grade 6 Boys'!G:G, 'Individual Points Summary'!A1586, 'Grade 6 Boys'!F:F)</f>
        <v>167</v>
      </c>
      <c r="C1586" s="30" t="str">
        <f t="shared" si="30"/>
        <v/>
      </c>
      <c r="D1586" s="30">
        <f>COUNTIF('Grade 6 Boys'!G:G, 'Individual Points Summary'!A1586)</f>
        <v>2</v>
      </c>
    </row>
    <row r="1587" spans="1:4" ht="15" hidden="1" x14ac:dyDescent="0.25">
      <c r="A1587" s="87" t="s">
        <v>268</v>
      </c>
      <c r="B1587" s="16">
        <f>SUMIF('Grade 6 Boys'!G:G, 'Individual Points Summary'!A1587, 'Grade 6 Boys'!F:F)</f>
        <v>170</v>
      </c>
      <c r="C1587" s="30" t="str">
        <f t="shared" si="30"/>
        <v/>
      </c>
      <c r="D1587" s="30">
        <f>COUNTIF('Grade 6 Boys'!G:G, 'Individual Points Summary'!A1587)</f>
        <v>2</v>
      </c>
    </row>
    <row r="1588" spans="1:4" ht="15" hidden="1" x14ac:dyDescent="0.25">
      <c r="A1588" s="87" t="s">
        <v>3322</v>
      </c>
      <c r="B1588" s="16">
        <f>SUMIF('Grade 6 Boys'!G:G, 'Individual Points Summary'!A1588, 'Grade 6 Boys'!F:F)</f>
        <v>170</v>
      </c>
      <c r="C1588" s="30" t="str">
        <f t="shared" si="30"/>
        <v/>
      </c>
      <c r="D1588" s="30">
        <f>COUNTIF('Grade 6 Boys'!G:G, 'Individual Points Summary'!A1588)</f>
        <v>2</v>
      </c>
    </row>
    <row r="1589" spans="1:4" ht="15" hidden="1" x14ac:dyDescent="0.25">
      <c r="A1589" s="87" t="s">
        <v>3294</v>
      </c>
      <c r="B1589" s="16">
        <f>SUMIF('Grade 6 Boys'!G:G, 'Individual Points Summary'!A1589, 'Grade 6 Boys'!F:F)</f>
        <v>176</v>
      </c>
      <c r="C1589" s="30" t="str">
        <f t="shared" si="30"/>
        <v/>
      </c>
      <c r="D1589" s="30">
        <f>COUNTIF('Grade 6 Boys'!G:G, 'Individual Points Summary'!A1589)</f>
        <v>2</v>
      </c>
    </row>
    <row r="1590" spans="1:4" ht="15" hidden="1" x14ac:dyDescent="0.25">
      <c r="A1590" s="87" t="s">
        <v>292</v>
      </c>
      <c r="B1590" s="16">
        <f>SUMIF('Grade 6 Boys'!G:G, 'Individual Points Summary'!A1590, 'Grade 6 Boys'!F:F)</f>
        <v>184</v>
      </c>
      <c r="C1590" s="30" t="str">
        <f t="shared" si="30"/>
        <v/>
      </c>
      <c r="D1590" s="30">
        <f>COUNTIF('Grade 6 Boys'!G:G, 'Individual Points Summary'!A1590)</f>
        <v>2</v>
      </c>
    </row>
    <row r="1591" spans="1:4" ht="15" hidden="1" x14ac:dyDescent="0.25">
      <c r="A1591" s="87" t="s">
        <v>3292</v>
      </c>
      <c r="B1591" s="16">
        <f>SUMIF('Grade 6 Boys'!G:G, 'Individual Points Summary'!A1591, 'Grade 6 Boys'!F:F)</f>
        <v>192</v>
      </c>
      <c r="C1591" s="30" t="str">
        <f t="shared" si="30"/>
        <v/>
      </c>
      <c r="D1591" s="30">
        <f>COUNTIF('Grade 6 Boys'!G:G, 'Individual Points Summary'!A1591)</f>
        <v>2</v>
      </c>
    </row>
    <row r="1592" spans="1:4" ht="15" hidden="1" x14ac:dyDescent="0.25">
      <c r="A1592" s="87" t="s">
        <v>283</v>
      </c>
      <c r="B1592" s="16">
        <f>SUMIF('Grade 6 Boys'!G:G, 'Individual Points Summary'!A1592, 'Grade 6 Boys'!F:F)</f>
        <v>196</v>
      </c>
      <c r="C1592" s="30" t="str">
        <f t="shared" si="30"/>
        <v/>
      </c>
      <c r="D1592" s="30">
        <f>COUNTIF('Grade 6 Boys'!G:G, 'Individual Points Summary'!A1592)</f>
        <v>2</v>
      </c>
    </row>
    <row r="1593" spans="1:4" ht="15" hidden="1" x14ac:dyDescent="0.25">
      <c r="A1593" s="87" t="s">
        <v>308</v>
      </c>
      <c r="B1593" s="16">
        <f>SUMIF('Grade 6 Boys'!G:G, 'Individual Points Summary'!A1593, 'Grade 6 Boys'!F:F)</f>
        <v>198</v>
      </c>
      <c r="C1593" s="30" t="str">
        <f t="shared" si="30"/>
        <v/>
      </c>
      <c r="D1593" s="30">
        <f>COUNTIF('Grade 6 Boys'!G:G, 'Individual Points Summary'!A1593)</f>
        <v>2</v>
      </c>
    </row>
    <row r="1594" spans="1:4" ht="15" hidden="1" x14ac:dyDescent="0.25">
      <c r="A1594" s="87" t="s">
        <v>3407</v>
      </c>
      <c r="B1594" s="16">
        <f>SUMIF('Grade 6 Boys'!G:G, 'Individual Points Summary'!A1594, 'Grade 6 Boys'!F:F)</f>
        <v>226</v>
      </c>
      <c r="C1594" s="30" t="str">
        <f t="shared" si="30"/>
        <v/>
      </c>
      <c r="D1594" s="30">
        <f>COUNTIF('Grade 6 Boys'!G:G, 'Individual Points Summary'!A1594)</f>
        <v>2</v>
      </c>
    </row>
    <row r="1595" spans="1:4" ht="15" hidden="1" x14ac:dyDescent="0.25">
      <c r="A1595" s="87" t="s">
        <v>301</v>
      </c>
      <c r="B1595" s="16">
        <f>SUMIF('Grade 6 Boys'!G:G, 'Individual Points Summary'!A1595, 'Grade 6 Boys'!F:F)</f>
        <v>227</v>
      </c>
      <c r="C1595" s="30" t="str">
        <f t="shared" si="30"/>
        <v/>
      </c>
      <c r="D1595" s="30">
        <f>COUNTIF('Grade 6 Boys'!G:G, 'Individual Points Summary'!A1595)</f>
        <v>2</v>
      </c>
    </row>
    <row r="1596" spans="1:4" ht="15" hidden="1" x14ac:dyDescent="0.25">
      <c r="A1596" s="87" t="s">
        <v>306</v>
      </c>
      <c r="B1596" s="16">
        <f>SUMIF('Grade 6 Boys'!G:G, 'Individual Points Summary'!A1596, 'Grade 6 Boys'!F:F)</f>
        <v>227</v>
      </c>
      <c r="C1596" s="30" t="str">
        <f t="shared" si="30"/>
        <v/>
      </c>
      <c r="D1596" s="30">
        <f>COUNTIF('Grade 6 Boys'!G:G, 'Individual Points Summary'!A1596)</f>
        <v>2</v>
      </c>
    </row>
    <row r="1597" spans="1:4" ht="15" hidden="1" x14ac:dyDescent="0.25">
      <c r="A1597" s="87" t="s">
        <v>3356</v>
      </c>
      <c r="B1597" s="16">
        <f>SUMIF('Grade 6 Boys'!G:G, 'Individual Points Summary'!A1597, 'Grade 6 Boys'!F:F)</f>
        <v>232</v>
      </c>
      <c r="C1597" s="30" t="str">
        <f t="shared" si="30"/>
        <v/>
      </c>
      <c r="D1597" s="30">
        <f>COUNTIF('Grade 6 Boys'!G:G, 'Individual Points Summary'!A1597)</f>
        <v>2</v>
      </c>
    </row>
    <row r="1598" spans="1:4" ht="15" hidden="1" x14ac:dyDescent="0.25">
      <c r="A1598" s="87" t="s">
        <v>3401</v>
      </c>
      <c r="B1598" s="16">
        <f>SUMIF('Grade 6 Boys'!G:G, 'Individual Points Summary'!A1598, 'Grade 6 Boys'!F:F)</f>
        <v>235</v>
      </c>
      <c r="C1598" s="30" t="str">
        <f t="shared" si="30"/>
        <v/>
      </c>
      <c r="D1598" s="30">
        <f>COUNTIF('Grade 6 Boys'!G:G, 'Individual Points Summary'!A1598)</f>
        <v>2</v>
      </c>
    </row>
    <row r="1599" spans="1:4" ht="15" hidden="1" x14ac:dyDescent="0.25">
      <c r="A1599" s="87" t="s">
        <v>3399</v>
      </c>
      <c r="B1599" s="16">
        <f>SUMIF('Grade 6 Boys'!G:G, 'Individual Points Summary'!A1599, 'Grade 6 Boys'!F:F)</f>
        <v>236</v>
      </c>
      <c r="C1599" s="30" t="str">
        <f t="shared" si="30"/>
        <v/>
      </c>
      <c r="D1599" s="30">
        <f>COUNTIF('Grade 6 Boys'!G:G, 'Individual Points Summary'!A1599)</f>
        <v>2</v>
      </c>
    </row>
    <row r="1600" spans="1:4" ht="15" hidden="1" x14ac:dyDescent="0.25">
      <c r="A1600" s="87" t="s">
        <v>299</v>
      </c>
      <c r="B1600" s="16">
        <f>SUMIF('Grade 6 Boys'!G:G, 'Individual Points Summary'!A1600, 'Grade 6 Boys'!F:F)</f>
        <v>240</v>
      </c>
      <c r="C1600" s="30" t="str">
        <f t="shared" si="30"/>
        <v/>
      </c>
      <c r="D1600" s="30">
        <f>COUNTIF('Grade 6 Boys'!G:G, 'Individual Points Summary'!A1600)</f>
        <v>2</v>
      </c>
    </row>
    <row r="1601" spans="1:4" ht="15" hidden="1" x14ac:dyDescent="0.25">
      <c r="A1601" s="87" t="s">
        <v>286</v>
      </c>
      <c r="B1601" s="16">
        <f>SUMIF('Grade 6 Boys'!G:G, 'Individual Points Summary'!A1601, 'Grade 6 Boys'!F:F)</f>
        <v>246</v>
      </c>
      <c r="C1601" s="30" t="str">
        <f t="shared" si="30"/>
        <v/>
      </c>
      <c r="D1601" s="30">
        <f>COUNTIF('Grade 6 Boys'!G:G, 'Individual Points Summary'!A1601)</f>
        <v>2</v>
      </c>
    </row>
    <row r="1602" spans="1:4" ht="15" hidden="1" x14ac:dyDescent="0.25">
      <c r="A1602" s="87" t="s">
        <v>3369</v>
      </c>
      <c r="B1602" s="16">
        <f>SUMIF('Grade 6 Boys'!G:G, 'Individual Points Summary'!A1602, 'Grade 6 Boys'!F:F)</f>
        <v>246</v>
      </c>
      <c r="C1602" s="30" t="str">
        <f t="shared" si="30"/>
        <v/>
      </c>
      <c r="D1602" s="30">
        <f>COUNTIF('Grade 6 Boys'!G:G, 'Individual Points Summary'!A1602)</f>
        <v>2</v>
      </c>
    </row>
    <row r="1603" spans="1:4" ht="15" hidden="1" x14ac:dyDescent="0.25">
      <c r="A1603" s="87" t="s">
        <v>3256</v>
      </c>
      <c r="B1603" s="16">
        <f>SUMIF('Grade 6 Boys'!G:G, 'Individual Points Summary'!A1603, 'Grade 6 Boys'!F:F)</f>
        <v>258</v>
      </c>
      <c r="C1603" s="30" t="str">
        <f t="shared" si="30"/>
        <v/>
      </c>
      <c r="D1603" s="30">
        <f>COUNTIF('Grade 6 Boys'!G:G, 'Individual Points Summary'!A1603)</f>
        <v>2</v>
      </c>
    </row>
    <row r="1604" spans="1:4" ht="15" hidden="1" x14ac:dyDescent="0.25">
      <c r="A1604" s="87" t="s">
        <v>3316</v>
      </c>
      <c r="B1604" s="16">
        <f>SUMIF('Grade 6 Boys'!G:G, 'Individual Points Summary'!A1604, 'Grade 6 Boys'!F:F)</f>
        <v>264</v>
      </c>
      <c r="C1604" s="30" t="str">
        <f t="shared" si="30"/>
        <v/>
      </c>
      <c r="D1604" s="30">
        <f>COUNTIF('Grade 6 Boys'!G:G, 'Individual Points Summary'!A1604)</f>
        <v>2</v>
      </c>
    </row>
    <row r="1605" spans="1:4" ht="15" hidden="1" x14ac:dyDescent="0.25">
      <c r="A1605" s="87" t="s">
        <v>3376</v>
      </c>
      <c r="B1605" s="16">
        <f>SUMIF('Grade 6 Boys'!G:G, 'Individual Points Summary'!A1605, 'Grade 6 Boys'!F:F)</f>
        <v>272</v>
      </c>
      <c r="C1605" s="30" t="str">
        <f t="shared" si="30"/>
        <v/>
      </c>
      <c r="D1605" s="30">
        <f>COUNTIF('Grade 6 Boys'!G:G, 'Individual Points Summary'!A1605)</f>
        <v>2</v>
      </c>
    </row>
    <row r="1606" spans="1:4" ht="15" hidden="1" x14ac:dyDescent="0.25">
      <c r="A1606" s="87" t="s">
        <v>3345</v>
      </c>
      <c r="B1606" s="16">
        <f>SUMIF('Grade 6 Boys'!G:G, 'Individual Points Summary'!A1606, 'Grade 6 Boys'!F:F)</f>
        <v>275</v>
      </c>
      <c r="C1606" s="30" t="str">
        <f t="shared" si="30"/>
        <v/>
      </c>
      <c r="D1606" s="30">
        <f>COUNTIF('Grade 6 Boys'!G:G, 'Individual Points Summary'!A1606)</f>
        <v>2</v>
      </c>
    </row>
    <row r="1607" spans="1:4" ht="15" hidden="1" x14ac:dyDescent="0.25">
      <c r="A1607" s="87" t="s">
        <v>3355</v>
      </c>
      <c r="B1607" s="16">
        <f>SUMIF('Grade 6 Boys'!G:G, 'Individual Points Summary'!A1607, 'Grade 6 Boys'!F:F)</f>
        <v>277</v>
      </c>
      <c r="C1607" s="30" t="str">
        <f t="shared" si="30"/>
        <v/>
      </c>
      <c r="D1607" s="30">
        <f>COUNTIF('Grade 6 Boys'!G:G, 'Individual Points Summary'!A1607)</f>
        <v>2</v>
      </c>
    </row>
    <row r="1608" spans="1:4" ht="15" hidden="1" x14ac:dyDescent="0.25">
      <c r="A1608" s="87" t="s">
        <v>3283</v>
      </c>
      <c r="B1608" s="16">
        <f>SUMIF('Grade 6 Boys'!G:G, 'Individual Points Summary'!A1608, 'Grade 6 Boys'!F:F)</f>
        <v>280</v>
      </c>
      <c r="C1608" s="30" t="str">
        <f t="shared" ref="C1608:C1671" si="31">IF(D1608 =E$2, RANK(B1608, B$1479:B$1551, 1), "")</f>
        <v/>
      </c>
      <c r="D1608" s="30">
        <f>COUNTIF('Grade 6 Boys'!G:G, 'Individual Points Summary'!A1608)</f>
        <v>2</v>
      </c>
    </row>
    <row r="1609" spans="1:4" ht="15" hidden="1" x14ac:dyDescent="0.25">
      <c r="A1609" s="87" t="s">
        <v>3281</v>
      </c>
      <c r="B1609" s="16">
        <f>SUMIF('Grade 6 Boys'!G:G, 'Individual Points Summary'!A1609, 'Grade 6 Boys'!F:F)</f>
        <v>285</v>
      </c>
      <c r="C1609" s="30" t="str">
        <f t="shared" si="31"/>
        <v/>
      </c>
      <c r="D1609" s="30">
        <f>COUNTIF('Grade 6 Boys'!G:G, 'Individual Points Summary'!A1609)</f>
        <v>2</v>
      </c>
    </row>
    <row r="1610" spans="1:4" ht="15" hidden="1" x14ac:dyDescent="0.25">
      <c r="A1610" s="87" t="s">
        <v>3277</v>
      </c>
      <c r="B1610" s="16">
        <f>SUMIF('Grade 6 Boys'!G:G, 'Individual Points Summary'!A1610, 'Grade 6 Boys'!F:F)</f>
        <v>299</v>
      </c>
      <c r="C1610" s="30" t="str">
        <f t="shared" si="31"/>
        <v/>
      </c>
      <c r="D1610" s="30">
        <f>COUNTIF('Grade 6 Boys'!G:G, 'Individual Points Summary'!A1610)</f>
        <v>2</v>
      </c>
    </row>
    <row r="1611" spans="1:4" ht="15" hidden="1" x14ac:dyDescent="0.25">
      <c r="A1611" s="87" t="s">
        <v>3319</v>
      </c>
      <c r="B1611" s="16">
        <f>SUMIF('Grade 6 Boys'!G:G, 'Individual Points Summary'!A1611, 'Grade 6 Boys'!F:F)</f>
        <v>8</v>
      </c>
      <c r="C1611" s="30" t="str">
        <f t="shared" si="31"/>
        <v/>
      </c>
      <c r="D1611" s="30">
        <f>COUNTIF('Grade 6 Boys'!G:G, 'Individual Points Summary'!A1611)</f>
        <v>1</v>
      </c>
    </row>
    <row r="1612" spans="1:4" ht="15" hidden="1" x14ac:dyDescent="0.25">
      <c r="A1612" s="87" t="s">
        <v>3333</v>
      </c>
      <c r="B1612" s="16">
        <f>SUMIF('Grade 6 Boys'!G:G, 'Individual Points Summary'!A1612, 'Grade 6 Boys'!F:F)</f>
        <v>15</v>
      </c>
      <c r="C1612" s="30" t="str">
        <f t="shared" si="31"/>
        <v/>
      </c>
      <c r="D1612" s="30">
        <f>COUNTIF('Grade 6 Boys'!G:G, 'Individual Points Summary'!A1612)</f>
        <v>1</v>
      </c>
    </row>
    <row r="1613" spans="1:4" ht="15" hidden="1" x14ac:dyDescent="0.25">
      <c r="A1613" s="87" t="s">
        <v>3269</v>
      </c>
      <c r="B1613" s="16">
        <f>SUMIF('Grade 6 Boys'!G:G, 'Individual Points Summary'!A1613, 'Grade 6 Boys'!F:F)</f>
        <v>16</v>
      </c>
      <c r="C1613" s="30" t="str">
        <f t="shared" si="31"/>
        <v/>
      </c>
      <c r="D1613" s="30">
        <f>COUNTIF('Grade 6 Boys'!G:G, 'Individual Points Summary'!A1613)</f>
        <v>1</v>
      </c>
    </row>
    <row r="1614" spans="1:4" ht="15" hidden="1" x14ac:dyDescent="0.25">
      <c r="A1614" s="87" t="s">
        <v>3307</v>
      </c>
      <c r="B1614" s="16">
        <f>SUMIF('Grade 6 Boys'!G:G, 'Individual Points Summary'!A1614, 'Grade 6 Boys'!F:F)</f>
        <v>19</v>
      </c>
      <c r="C1614" s="30" t="str">
        <f t="shared" si="31"/>
        <v/>
      </c>
      <c r="D1614" s="30">
        <f>COUNTIF('Grade 6 Boys'!G:G, 'Individual Points Summary'!A1614)</f>
        <v>1</v>
      </c>
    </row>
    <row r="1615" spans="1:4" ht="15" hidden="1" x14ac:dyDescent="0.25">
      <c r="A1615" s="87" t="s">
        <v>3308</v>
      </c>
      <c r="B1615" s="16">
        <f>SUMIF('Grade 6 Boys'!G:G, 'Individual Points Summary'!A1615, 'Grade 6 Boys'!F:F)</f>
        <v>20</v>
      </c>
      <c r="C1615" s="30" t="str">
        <f t="shared" si="31"/>
        <v/>
      </c>
      <c r="D1615" s="30">
        <f>COUNTIF('Grade 6 Boys'!G:G, 'Individual Points Summary'!A1615)</f>
        <v>1</v>
      </c>
    </row>
    <row r="1616" spans="1:4" ht="15" hidden="1" x14ac:dyDescent="0.25">
      <c r="A1616" s="87" t="s">
        <v>277</v>
      </c>
      <c r="B1616" s="16">
        <f>SUMIF('Grade 6 Boys'!G:G, 'Individual Points Summary'!A1616, 'Grade 6 Boys'!F:F)</f>
        <v>22</v>
      </c>
      <c r="C1616" s="30" t="str">
        <f t="shared" si="31"/>
        <v/>
      </c>
      <c r="D1616" s="30">
        <f>COUNTIF('Grade 6 Boys'!G:G, 'Individual Points Summary'!A1616)</f>
        <v>1</v>
      </c>
    </row>
    <row r="1617" spans="1:4" ht="15" hidden="1" x14ac:dyDescent="0.25">
      <c r="A1617" s="87" t="s">
        <v>3328</v>
      </c>
      <c r="B1617" s="16">
        <f>SUMIF('Grade 6 Boys'!G:G, 'Individual Points Summary'!A1617, 'Grade 6 Boys'!F:F)</f>
        <v>22</v>
      </c>
      <c r="C1617" s="30" t="str">
        <f t="shared" si="31"/>
        <v/>
      </c>
      <c r="D1617" s="30">
        <f>COUNTIF('Grade 6 Boys'!G:G, 'Individual Points Summary'!A1617)</f>
        <v>1</v>
      </c>
    </row>
    <row r="1618" spans="1:4" ht="15" hidden="1" x14ac:dyDescent="0.25">
      <c r="A1618" s="87" t="s">
        <v>3346</v>
      </c>
      <c r="B1618" s="16">
        <f>SUMIF('Grade 6 Boys'!G:G, 'Individual Points Summary'!A1618, 'Grade 6 Boys'!F:F)</f>
        <v>24</v>
      </c>
      <c r="C1618" s="30" t="str">
        <f t="shared" si="31"/>
        <v/>
      </c>
      <c r="D1618" s="30">
        <f>COUNTIF('Grade 6 Boys'!G:G, 'Individual Points Summary'!A1618)</f>
        <v>1</v>
      </c>
    </row>
    <row r="1619" spans="1:4" ht="15" hidden="1" x14ac:dyDescent="0.25">
      <c r="A1619" s="87" t="s">
        <v>3361</v>
      </c>
      <c r="B1619" s="16">
        <f>SUMIF('Grade 6 Boys'!G:G, 'Individual Points Summary'!A1619, 'Grade 6 Boys'!F:F)</f>
        <v>28</v>
      </c>
      <c r="C1619" s="30" t="str">
        <f t="shared" si="31"/>
        <v/>
      </c>
      <c r="D1619" s="30">
        <f>COUNTIF('Grade 6 Boys'!G:G, 'Individual Points Summary'!A1619)</f>
        <v>1</v>
      </c>
    </row>
    <row r="1620" spans="1:4" ht="15" hidden="1" x14ac:dyDescent="0.25">
      <c r="A1620" s="87" t="s">
        <v>3360</v>
      </c>
      <c r="B1620" s="16">
        <f>SUMIF('Grade 6 Boys'!G:G, 'Individual Points Summary'!A1620, 'Grade 6 Boys'!F:F)</f>
        <v>31</v>
      </c>
      <c r="C1620" s="30" t="str">
        <f t="shared" si="31"/>
        <v/>
      </c>
      <c r="D1620" s="30">
        <f>COUNTIF('Grade 6 Boys'!G:G, 'Individual Points Summary'!A1620)</f>
        <v>1</v>
      </c>
    </row>
    <row r="1621" spans="1:4" ht="15" hidden="1" x14ac:dyDescent="0.25">
      <c r="A1621" s="87" t="s">
        <v>3270</v>
      </c>
      <c r="B1621" s="16">
        <f>SUMIF('Grade 6 Boys'!G:G, 'Individual Points Summary'!A1621, 'Grade 6 Boys'!F:F)</f>
        <v>34</v>
      </c>
      <c r="C1621" s="30" t="str">
        <f t="shared" si="31"/>
        <v/>
      </c>
      <c r="D1621" s="30">
        <f>COUNTIF('Grade 6 Boys'!G:G, 'Individual Points Summary'!A1621)</f>
        <v>1</v>
      </c>
    </row>
    <row r="1622" spans="1:4" ht="15" hidden="1" x14ac:dyDescent="0.25">
      <c r="A1622" s="87" t="s">
        <v>3325</v>
      </c>
      <c r="B1622" s="16">
        <f>SUMIF('Grade 6 Boys'!G:G, 'Individual Points Summary'!A1622, 'Grade 6 Boys'!F:F)</f>
        <v>37</v>
      </c>
      <c r="C1622" s="30" t="str">
        <f t="shared" si="31"/>
        <v/>
      </c>
      <c r="D1622" s="30">
        <f>COUNTIF('Grade 6 Boys'!G:G, 'Individual Points Summary'!A1622)</f>
        <v>1</v>
      </c>
    </row>
    <row r="1623" spans="1:4" ht="15" hidden="1" x14ac:dyDescent="0.25">
      <c r="A1623" s="87" t="s">
        <v>3311</v>
      </c>
      <c r="B1623" s="16">
        <f>SUMIF('Grade 6 Boys'!G:G, 'Individual Points Summary'!A1623, 'Grade 6 Boys'!F:F)</f>
        <v>38</v>
      </c>
      <c r="C1623" s="30" t="str">
        <f t="shared" si="31"/>
        <v/>
      </c>
      <c r="D1623" s="30">
        <f>COUNTIF('Grade 6 Boys'!G:G, 'Individual Points Summary'!A1623)</f>
        <v>1</v>
      </c>
    </row>
    <row r="1624" spans="1:4" ht="15" hidden="1" x14ac:dyDescent="0.25">
      <c r="A1624" s="87" t="s">
        <v>3370</v>
      </c>
      <c r="B1624" s="16">
        <f>SUMIF('Grade 6 Boys'!G:G, 'Individual Points Summary'!A1624, 'Grade 6 Boys'!F:F)</f>
        <v>40</v>
      </c>
      <c r="C1624" s="30" t="str">
        <f t="shared" si="31"/>
        <v/>
      </c>
      <c r="D1624" s="30">
        <f>COUNTIF('Grade 6 Boys'!G:G, 'Individual Points Summary'!A1624)</f>
        <v>1</v>
      </c>
    </row>
    <row r="1625" spans="1:4" ht="15" hidden="1" x14ac:dyDescent="0.25">
      <c r="A1625" s="87" t="s">
        <v>3257</v>
      </c>
      <c r="B1625" s="16">
        <f>SUMIF('Grade 6 Boys'!G:G, 'Individual Points Summary'!A1625, 'Grade 6 Boys'!F:F)</f>
        <v>41</v>
      </c>
      <c r="C1625" s="30" t="str">
        <f t="shared" si="31"/>
        <v/>
      </c>
      <c r="D1625" s="30">
        <f>COUNTIF('Grade 6 Boys'!G:G, 'Individual Points Summary'!A1625)</f>
        <v>1</v>
      </c>
    </row>
    <row r="1626" spans="1:4" ht="15" hidden="1" x14ac:dyDescent="0.25">
      <c r="A1626" s="87" t="s">
        <v>3404</v>
      </c>
      <c r="B1626" s="16">
        <f>SUMIF('Grade 6 Boys'!G:G, 'Individual Points Summary'!A1626, 'Grade 6 Boys'!F:F)</f>
        <v>41</v>
      </c>
      <c r="C1626" s="30" t="str">
        <f t="shared" si="31"/>
        <v/>
      </c>
      <c r="D1626" s="30">
        <f>COUNTIF('Grade 6 Boys'!G:G, 'Individual Points Summary'!A1626)</f>
        <v>1</v>
      </c>
    </row>
    <row r="1627" spans="1:4" ht="15" hidden="1" x14ac:dyDescent="0.25">
      <c r="A1627" s="87" t="s">
        <v>271</v>
      </c>
      <c r="B1627" s="16">
        <f>SUMIF('Grade 6 Boys'!G:G, 'Individual Points Summary'!A1627, 'Grade 6 Boys'!F:F)</f>
        <v>44</v>
      </c>
      <c r="C1627" s="30" t="str">
        <f t="shared" si="31"/>
        <v/>
      </c>
      <c r="D1627" s="30">
        <f>COUNTIF('Grade 6 Boys'!G:G, 'Individual Points Summary'!A1627)</f>
        <v>1</v>
      </c>
    </row>
    <row r="1628" spans="1:4" ht="15" hidden="1" x14ac:dyDescent="0.25">
      <c r="A1628" s="87" t="s">
        <v>3373</v>
      </c>
      <c r="B1628" s="16">
        <f>SUMIF('Grade 6 Boys'!G:G, 'Individual Points Summary'!A1628, 'Grade 6 Boys'!F:F)</f>
        <v>44</v>
      </c>
      <c r="C1628" s="30" t="str">
        <f t="shared" si="31"/>
        <v/>
      </c>
      <c r="D1628" s="30">
        <f>COUNTIF('Grade 6 Boys'!G:G, 'Individual Points Summary'!A1628)</f>
        <v>1</v>
      </c>
    </row>
    <row r="1629" spans="1:4" ht="15" hidden="1" x14ac:dyDescent="0.25">
      <c r="A1629" s="87" t="s">
        <v>3358</v>
      </c>
      <c r="B1629" s="16">
        <f>SUMIF('Grade 6 Boys'!G:G, 'Individual Points Summary'!A1629, 'Grade 6 Boys'!F:F)</f>
        <v>45</v>
      </c>
      <c r="C1629" s="30" t="str">
        <f t="shared" si="31"/>
        <v/>
      </c>
      <c r="D1629" s="30">
        <f>COUNTIF('Grade 6 Boys'!G:G, 'Individual Points Summary'!A1629)</f>
        <v>1</v>
      </c>
    </row>
    <row r="1630" spans="1:4" ht="15" hidden="1" x14ac:dyDescent="0.25">
      <c r="A1630" s="87" t="s">
        <v>3324</v>
      </c>
      <c r="B1630" s="16">
        <f>SUMIF('Grade 6 Boys'!G:G, 'Individual Points Summary'!A1630, 'Grade 6 Boys'!F:F)</f>
        <v>46</v>
      </c>
      <c r="C1630" s="30" t="str">
        <f t="shared" si="31"/>
        <v/>
      </c>
      <c r="D1630" s="30">
        <f>COUNTIF('Grade 6 Boys'!G:G, 'Individual Points Summary'!A1630)</f>
        <v>1</v>
      </c>
    </row>
    <row r="1631" spans="1:4" ht="15" hidden="1" x14ac:dyDescent="0.25">
      <c r="A1631" s="87" t="s">
        <v>3298</v>
      </c>
      <c r="B1631" s="16">
        <f>SUMIF('Grade 6 Boys'!G:G, 'Individual Points Summary'!A1631, 'Grade 6 Boys'!F:F)</f>
        <v>47</v>
      </c>
      <c r="C1631" s="30" t="str">
        <f t="shared" si="31"/>
        <v/>
      </c>
      <c r="D1631" s="30">
        <f>COUNTIF('Grade 6 Boys'!G:G, 'Individual Points Summary'!A1631)</f>
        <v>1</v>
      </c>
    </row>
    <row r="1632" spans="1:4" ht="15" hidden="1" x14ac:dyDescent="0.25">
      <c r="A1632" s="87" t="s">
        <v>2564</v>
      </c>
      <c r="B1632" s="16">
        <f>SUMIF('Grade 6 Boys'!G:G, 'Individual Points Summary'!A1632, 'Grade 6 Boys'!F:F)</f>
        <v>52</v>
      </c>
      <c r="C1632" s="30" t="str">
        <f t="shared" si="31"/>
        <v/>
      </c>
      <c r="D1632" s="30">
        <f>COUNTIF('Grade 6 Boys'!G:G, 'Individual Points Summary'!A1632)</f>
        <v>1</v>
      </c>
    </row>
    <row r="1633" spans="1:4" ht="15" hidden="1" x14ac:dyDescent="0.25">
      <c r="A1633" s="87" t="s">
        <v>262</v>
      </c>
      <c r="B1633" s="16">
        <f>SUMIF('Grade 6 Boys'!G:G, 'Individual Points Summary'!A1633, 'Grade 6 Boys'!F:F)</f>
        <v>54</v>
      </c>
      <c r="C1633" s="30" t="str">
        <f t="shared" si="31"/>
        <v/>
      </c>
      <c r="D1633" s="30">
        <f>COUNTIF('Grade 6 Boys'!G:G, 'Individual Points Summary'!A1633)</f>
        <v>1</v>
      </c>
    </row>
    <row r="1634" spans="1:4" ht="15" hidden="1" x14ac:dyDescent="0.25">
      <c r="A1634" s="87" t="s">
        <v>3314</v>
      </c>
      <c r="B1634" s="16">
        <f>SUMIF('Grade 6 Boys'!G:G, 'Individual Points Summary'!A1634, 'Grade 6 Boys'!F:F)</f>
        <v>56</v>
      </c>
      <c r="C1634" s="30" t="str">
        <f t="shared" si="31"/>
        <v/>
      </c>
      <c r="D1634" s="30">
        <f>COUNTIF('Grade 6 Boys'!G:G, 'Individual Points Summary'!A1634)</f>
        <v>1</v>
      </c>
    </row>
    <row r="1635" spans="1:4" ht="15" hidden="1" x14ac:dyDescent="0.25">
      <c r="A1635" s="87" t="s">
        <v>3394</v>
      </c>
      <c r="B1635" s="16">
        <f>SUMIF('Grade 6 Boys'!G:G, 'Individual Points Summary'!A1635, 'Grade 6 Boys'!F:F)</f>
        <v>58</v>
      </c>
      <c r="C1635" s="30" t="str">
        <f t="shared" si="31"/>
        <v/>
      </c>
      <c r="D1635" s="30">
        <f>COUNTIF('Grade 6 Boys'!G:G, 'Individual Points Summary'!A1635)</f>
        <v>1</v>
      </c>
    </row>
    <row r="1636" spans="1:4" ht="15" hidden="1" x14ac:dyDescent="0.25">
      <c r="A1636" s="87" t="s">
        <v>3317</v>
      </c>
      <c r="B1636" s="16">
        <f>SUMIF('Grade 6 Boys'!G:G, 'Individual Points Summary'!A1636, 'Grade 6 Boys'!F:F)</f>
        <v>60</v>
      </c>
      <c r="C1636" s="30" t="str">
        <f t="shared" si="31"/>
        <v/>
      </c>
      <c r="D1636" s="30">
        <f>COUNTIF('Grade 6 Boys'!G:G, 'Individual Points Summary'!A1636)</f>
        <v>1</v>
      </c>
    </row>
    <row r="1637" spans="1:4" ht="15" hidden="1" x14ac:dyDescent="0.25">
      <c r="A1637" s="87" t="s">
        <v>3297</v>
      </c>
      <c r="B1637" s="16">
        <f>SUMIF('Grade 6 Boys'!G:G, 'Individual Points Summary'!A1637, 'Grade 6 Boys'!F:F)</f>
        <v>62</v>
      </c>
      <c r="C1637" s="30" t="str">
        <f t="shared" si="31"/>
        <v/>
      </c>
      <c r="D1637" s="30">
        <f>COUNTIF('Grade 6 Boys'!G:G, 'Individual Points Summary'!A1637)</f>
        <v>1</v>
      </c>
    </row>
    <row r="1638" spans="1:4" ht="15" hidden="1" x14ac:dyDescent="0.25">
      <c r="A1638" s="87" t="s">
        <v>3410</v>
      </c>
      <c r="B1638" s="16">
        <f>SUMIF('Grade 6 Boys'!G:G, 'Individual Points Summary'!A1638, 'Grade 6 Boys'!F:F)</f>
        <v>63</v>
      </c>
      <c r="C1638" s="30" t="str">
        <f t="shared" si="31"/>
        <v/>
      </c>
      <c r="D1638" s="30">
        <f>COUNTIF('Grade 6 Boys'!G:G, 'Individual Points Summary'!A1638)</f>
        <v>1</v>
      </c>
    </row>
    <row r="1639" spans="1:4" ht="15" hidden="1" x14ac:dyDescent="0.25">
      <c r="A1639" s="87" t="s">
        <v>3336</v>
      </c>
      <c r="B1639" s="16">
        <f>SUMIF('Grade 6 Boys'!G:G, 'Individual Points Summary'!A1639, 'Grade 6 Boys'!F:F)</f>
        <v>65</v>
      </c>
      <c r="C1639" s="30" t="str">
        <f t="shared" si="31"/>
        <v/>
      </c>
      <c r="D1639" s="30">
        <f>COUNTIF('Grade 6 Boys'!G:G, 'Individual Points Summary'!A1639)</f>
        <v>1</v>
      </c>
    </row>
    <row r="1640" spans="1:4" ht="15" hidden="1" x14ac:dyDescent="0.25">
      <c r="A1640" s="87" t="s">
        <v>3295</v>
      </c>
      <c r="B1640" s="16">
        <f>SUMIF('Grade 6 Boys'!G:G, 'Individual Points Summary'!A1640, 'Grade 6 Boys'!F:F)</f>
        <v>67</v>
      </c>
      <c r="C1640" s="30" t="str">
        <f t="shared" si="31"/>
        <v/>
      </c>
      <c r="D1640" s="30">
        <f>COUNTIF('Grade 6 Boys'!G:G, 'Individual Points Summary'!A1640)</f>
        <v>1</v>
      </c>
    </row>
    <row r="1641" spans="1:4" ht="15" hidden="1" x14ac:dyDescent="0.25">
      <c r="A1641" s="87" t="s">
        <v>3299</v>
      </c>
      <c r="B1641" s="16">
        <f>SUMIF('Grade 6 Boys'!G:G, 'Individual Points Summary'!A1641, 'Grade 6 Boys'!F:F)</f>
        <v>68</v>
      </c>
      <c r="C1641" s="30" t="str">
        <f t="shared" si="31"/>
        <v/>
      </c>
      <c r="D1641" s="30">
        <f>COUNTIF('Grade 6 Boys'!G:G, 'Individual Points Summary'!A1641)</f>
        <v>1</v>
      </c>
    </row>
    <row r="1642" spans="1:4" ht="15" hidden="1" x14ac:dyDescent="0.25">
      <c r="A1642" s="87" t="s">
        <v>305</v>
      </c>
      <c r="B1642" s="16">
        <f>SUMIF('Grade 6 Boys'!G:G, 'Individual Points Summary'!A1642, 'Grade 6 Boys'!F:F)</f>
        <v>68</v>
      </c>
      <c r="C1642" s="30" t="str">
        <f t="shared" si="31"/>
        <v/>
      </c>
      <c r="D1642" s="30">
        <f>COUNTIF('Grade 6 Boys'!G:G, 'Individual Points Summary'!A1642)</f>
        <v>1</v>
      </c>
    </row>
    <row r="1643" spans="1:4" ht="15" hidden="1" x14ac:dyDescent="0.25">
      <c r="A1643" s="87" t="s">
        <v>289</v>
      </c>
      <c r="B1643" s="16">
        <f>SUMIF('Grade 6 Boys'!G:G, 'Individual Points Summary'!A1643, 'Grade 6 Boys'!F:F)</f>
        <v>70</v>
      </c>
      <c r="C1643" s="30" t="str">
        <f t="shared" si="31"/>
        <v/>
      </c>
      <c r="D1643" s="30">
        <f>COUNTIF('Grade 6 Boys'!G:G, 'Individual Points Summary'!A1643)</f>
        <v>1</v>
      </c>
    </row>
    <row r="1644" spans="1:4" ht="15" hidden="1" x14ac:dyDescent="0.25">
      <c r="A1644" s="87" t="s">
        <v>3338</v>
      </c>
      <c r="B1644" s="16">
        <f>SUMIF('Grade 6 Boys'!G:G, 'Individual Points Summary'!A1644, 'Grade 6 Boys'!F:F)</f>
        <v>73</v>
      </c>
      <c r="C1644" s="30" t="str">
        <f t="shared" si="31"/>
        <v/>
      </c>
      <c r="D1644" s="30">
        <f>COUNTIF('Grade 6 Boys'!G:G, 'Individual Points Summary'!A1644)</f>
        <v>1</v>
      </c>
    </row>
    <row r="1645" spans="1:4" ht="15" hidden="1" x14ac:dyDescent="0.25">
      <c r="A1645" s="87" t="s">
        <v>3260</v>
      </c>
      <c r="B1645" s="16">
        <f>SUMIF('Grade 6 Boys'!G:G, 'Individual Points Summary'!A1645, 'Grade 6 Boys'!F:F)</f>
        <v>74</v>
      </c>
      <c r="C1645" s="30" t="str">
        <f t="shared" si="31"/>
        <v/>
      </c>
      <c r="D1645" s="30">
        <f>COUNTIF('Grade 6 Boys'!G:G, 'Individual Points Summary'!A1645)</f>
        <v>1</v>
      </c>
    </row>
    <row r="1646" spans="1:4" ht="15" hidden="1" x14ac:dyDescent="0.25">
      <c r="A1646" s="87" t="s">
        <v>3273</v>
      </c>
      <c r="B1646" s="16">
        <f>SUMIF('Grade 6 Boys'!G:G, 'Individual Points Summary'!A1646, 'Grade 6 Boys'!F:F)</f>
        <v>74</v>
      </c>
      <c r="C1646" s="30" t="str">
        <f t="shared" si="31"/>
        <v/>
      </c>
      <c r="D1646" s="30">
        <f>COUNTIF('Grade 6 Boys'!G:G, 'Individual Points Summary'!A1646)</f>
        <v>1</v>
      </c>
    </row>
    <row r="1647" spans="1:4" ht="15" hidden="1" x14ac:dyDescent="0.25">
      <c r="A1647" s="87" t="s">
        <v>3302</v>
      </c>
      <c r="B1647" s="16">
        <f>SUMIF('Grade 6 Boys'!G:G, 'Individual Points Summary'!A1647, 'Grade 6 Boys'!F:F)</f>
        <v>75</v>
      </c>
      <c r="C1647" s="30" t="str">
        <f t="shared" si="31"/>
        <v/>
      </c>
      <c r="D1647" s="30">
        <f>COUNTIF('Grade 6 Boys'!G:G, 'Individual Points Summary'!A1647)</f>
        <v>1</v>
      </c>
    </row>
    <row r="1648" spans="1:4" ht="15" hidden="1" x14ac:dyDescent="0.25">
      <c r="A1648" s="87" t="s">
        <v>3315</v>
      </c>
      <c r="B1648" s="16">
        <f>SUMIF('Grade 6 Boys'!G:G, 'Individual Points Summary'!A1648, 'Grade 6 Boys'!F:F)</f>
        <v>83</v>
      </c>
      <c r="C1648" s="30" t="str">
        <f t="shared" si="31"/>
        <v/>
      </c>
      <c r="D1648" s="30">
        <f>COUNTIF('Grade 6 Boys'!G:G, 'Individual Points Summary'!A1648)</f>
        <v>1</v>
      </c>
    </row>
    <row r="1649" spans="1:4" ht="15" hidden="1" x14ac:dyDescent="0.25">
      <c r="A1649" s="87" t="s">
        <v>285</v>
      </c>
      <c r="B1649" s="16">
        <f>SUMIF('Grade 6 Boys'!G:G, 'Individual Points Summary'!A1649, 'Grade 6 Boys'!F:F)</f>
        <v>85</v>
      </c>
      <c r="C1649" s="30" t="str">
        <f t="shared" si="31"/>
        <v/>
      </c>
      <c r="D1649" s="30">
        <f>COUNTIF('Grade 6 Boys'!G:G, 'Individual Points Summary'!A1649)</f>
        <v>1</v>
      </c>
    </row>
    <row r="1650" spans="1:4" ht="15" hidden="1" x14ac:dyDescent="0.25">
      <c r="A1650" s="87" t="s">
        <v>82</v>
      </c>
      <c r="B1650" s="16">
        <f>SUMIF('Grade 6 Boys'!G:G, 'Individual Points Summary'!A1650, 'Grade 6 Boys'!F:F)</f>
        <v>86</v>
      </c>
      <c r="C1650" s="30" t="str">
        <f t="shared" si="31"/>
        <v/>
      </c>
      <c r="D1650" s="30">
        <f>COUNTIF('Grade 6 Boys'!G:G, 'Individual Points Summary'!A1650)</f>
        <v>1</v>
      </c>
    </row>
    <row r="1651" spans="1:4" ht="15" hidden="1" x14ac:dyDescent="0.25">
      <c r="A1651" s="87" t="s">
        <v>3259</v>
      </c>
      <c r="B1651" s="16">
        <f>SUMIF('Grade 6 Boys'!G:G, 'Individual Points Summary'!A1651, 'Grade 6 Boys'!F:F)</f>
        <v>87</v>
      </c>
      <c r="C1651" s="30" t="str">
        <f t="shared" si="31"/>
        <v/>
      </c>
      <c r="D1651" s="30">
        <f>COUNTIF('Grade 6 Boys'!G:G, 'Individual Points Summary'!A1651)</f>
        <v>1</v>
      </c>
    </row>
    <row r="1652" spans="1:4" ht="15" hidden="1" x14ac:dyDescent="0.25">
      <c r="A1652" s="87" t="s">
        <v>3411</v>
      </c>
      <c r="B1652" s="16">
        <f>SUMIF('Grade 6 Boys'!G:G, 'Individual Points Summary'!A1652, 'Grade 6 Boys'!F:F)</f>
        <v>91</v>
      </c>
      <c r="C1652" s="30" t="str">
        <f t="shared" si="31"/>
        <v/>
      </c>
      <c r="D1652" s="30">
        <f>COUNTIF('Grade 6 Boys'!G:G, 'Individual Points Summary'!A1652)</f>
        <v>1</v>
      </c>
    </row>
    <row r="1653" spans="1:4" ht="15" hidden="1" x14ac:dyDescent="0.25">
      <c r="A1653" s="87" t="s">
        <v>3375</v>
      </c>
      <c r="B1653" s="16">
        <f>SUMIF('Grade 6 Boys'!G:G, 'Individual Points Summary'!A1653, 'Grade 6 Boys'!F:F)</f>
        <v>96</v>
      </c>
      <c r="C1653" s="30" t="str">
        <f t="shared" si="31"/>
        <v/>
      </c>
      <c r="D1653" s="30">
        <f>COUNTIF('Grade 6 Boys'!G:G, 'Individual Points Summary'!A1653)</f>
        <v>1</v>
      </c>
    </row>
    <row r="1654" spans="1:4" ht="15" hidden="1" x14ac:dyDescent="0.25">
      <c r="A1654" s="87" t="s">
        <v>259</v>
      </c>
      <c r="B1654" s="16">
        <f>SUMIF('Grade 6 Boys'!G:G, 'Individual Points Summary'!A1654, 'Grade 6 Boys'!F:F)</f>
        <v>98</v>
      </c>
      <c r="C1654" s="30" t="str">
        <f t="shared" si="31"/>
        <v/>
      </c>
      <c r="D1654" s="30">
        <f>COUNTIF('Grade 6 Boys'!G:G, 'Individual Points Summary'!A1654)</f>
        <v>1</v>
      </c>
    </row>
    <row r="1655" spans="1:4" ht="15" hidden="1" x14ac:dyDescent="0.25">
      <c r="A1655" s="87" t="s">
        <v>3379</v>
      </c>
      <c r="B1655" s="16">
        <f>SUMIF('Grade 6 Boys'!G:G, 'Individual Points Summary'!A1655, 'Grade 6 Boys'!F:F)</f>
        <v>98</v>
      </c>
      <c r="C1655" s="30" t="str">
        <f t="shared" si="31"/>
        <v/>
      </c>
      <c r="D1655" s="30">
        <f>COUNTIF('Grade 6 Boys'!G:G, 'Individual Points Summary'!A1655)</f>
        <v>1</v>
      </c>
    </row>
    <row r="1656" spans="1:4" ht="15" hidden="1" x14ac:dyDescent="0.25">
      <c r="A1656" s="87" t="s">
        <v>3412</v>
      </c>
      <c r="B1656" s="16">
        <f>SUMIF('Grade 6 Boys'!G:G, 'Individual Points Summary'!A1656, 'Grade 6 Boys'!F:F)</f>
        <v>99</v>
      </c>
      <c r="C1656" s="30" t="str">
        <f t="shared" si="31"/>
        <v/>
      </c>
      <c r="D1656" s="30">
        <f>COUNTIF('Grade 6 Boys'!G:G, 'Individual Points Summary'!A1656)</f>
        <v>1</v>
      </c>
    </row>
    <row r="1657" spans="1:4" ht="15" hidden="1" x14ac:dyDescent="0.25">
      <c r="A1657" s="87" t="s">
        <v>3300</v>
      </c>
      <c r="B1657" s="16">
        <f>SUMIF('Grade 6 Boys'!G:G, 'Individual Points Summary'!A1657, 'Grade 6 Boys'!F:F)</f>
        <v>101</v>
      </c>
      <c r="C1657" s="30" t="str">
        <f t="shared" si="31"/>
        <v/>
      </c>
      <c r="D1657" s="30">
        <f>COUNTIF('Grade 6 Boys'!G:G, 'Individual Points Summary'!A1657)</f>
        <v>1</v>
      </c>
    </row>
    <row r="1658" spans="1:4" ht="15" hidden="1" x14ac:dyDescent="0.25">
      <c r="A1658" s="87" t="s">
        <v>3397</v>
      </c>
      <c r="B1658" s="16">
        <f>SUMIF('Grade 6 Boys'!G:G, 'Individual Points Summary'!A1658, 'Grade 6 Boys'!F:F)</f>
        <v>103</v>
      </c>
      <c r="C1658" s="30" t="str">
        <f t="shared" si="31"/>
        <v/>
      </c>
      <c r="D1658" s="30">
        <f>COUNTIF('Grade 6 Boys'!G:G, 'Individual Points Summary'!A1658)</f>
        <v>1</v>
      </c>
    </row>
    <row r="1659" spans="1:4" ht="15" hidden="1" x14ac:dyDescent="0.25">
      <c r="A1659" s="87" t="s">
        <v>3265</v>
      </c>
      <c r="B1659" s="16">
        <f>SUMIF('Grade 6 Boys'!G:G, 'Individual Points Summary'!A1659, 'Grade 6 Boys'!F:F)</f>
        <v>105</v>
      </c>
      <c r="C1659" s="30" t="str">
        <f t="shared" si="31"/>
        <v/>
      </c>
      <c r="D1659" s="30">
        <f>COUNTIF('Grade 6 Boys'!G:G, 'Individual Points Summary'!A1659)</f>
        <v>1</v>
      </c>
    </row>
    <row r="1660" spans="1:4" ht="15" hidden="1" x14ac:dyDescent="0.25">
      <c r="A1660" s="87" t="s">
        <v>3417</v>
      </c>
      <c r="B1660" s="16">
        <f>SUMIF('Grade 6 Boys'!G:G, 'Individual Points Summary'!A1660, 'Grade 6 Boys'!F:F)</f>
        <v>105</v>
      </c>
      <c r="C1660" s="30" t="str">
        <f t="shared" si="31"/>
        <v/>
      </c>
      <c r="D1660" s="30">
        <f>COUNTIF('Grade 6 Boys'!G:G, 'Individual Points Summary'!A1660)</f>
        <v>1</v>
      </c>
    </row>
    <row r="1661" spans="1:4" ht="15" hidden="1" x14ac:dyDescent="0.25">
      <c r="A1661" s="87" t="s">
        <v>3339</v>
      </c>
      <c r="B1661" s="16">
        <f>SUMIF('Grade 6 Boys'!G:G, 'Individual Points Summary'!A1661, 'Grade 6 Boys'!F:F)</f>
        <v>106</v>
      </c>
      <c r="C1661" s="30" t="str">
        <f t="shared" si="31"/>
        <v/>
      </c>
      <c r="D1661" s="30">
        <f>COUNTIF('Grade 6 Boys'!G:G, 'Individual Points Summary'!A1661)</f>
        <v>1</v>
      </c>
    </row>
    <row r="1662" spans="1:4" ht="15" hidden="1" x14ac:dyDescent="0.25">
      <c r="A1662" s="87" t="s">
        <v>3387</v>
      </c>
      <c r="B1662" s="16">
        <f>SUMIF('Grade 6 Boys'!G:G, 'Individual Points Summary'!A1662, 'Grade 6 Boys'!F:F)</f>
        <v>106</v>
      </c>
      <c r="C1662" s="30" t="str">
        <f t="shared" si="31"/>
        <v/>
      </c>
      <c r="D1662" s="30">
        <f>COUNTIF('Grade 6 Boys'!G:G, 'Individual Points Summary'!A1662)</f>
        <v>1</v>
      </c>
    </row>
    <row r="1663" spans="1:4" ht="15" hidden="1" x14ac:dyDescent="0.25">
      <c r="A1663" s="87" t="s">
        <v>3313</v>
      </c>
      <c r="B1663" s="16">
        <f>SUMIF('Grade 6 Boys'!G:G, 'Individual Points Summary'!A1663, 'Grade 6 Boys'!F:F)</f>
        <v>108</v>
      </c>
      <c r="C1663" s="30" t="str">
        <f t="shared" si="31"/>
        <v/>
      </c>
      <c r="D1663" s="30">
        <f>COUNTIF('Grade 6 Boys'!G:G, 'Individual Points Summary'!A1663)</f>
        <v>1</v>
      </c>
    </row>
    <row r="1664" spans="1:4" ht="15" hidden="1" x14ac:dyDescent="0.25">
      <c r="A1664" s="87" t="s">
        <v>3389</v>
      </c>
      <c r="B1664" s="16">
        <f>SUMIF('Grade 6 Boys'!G:G, 'Individual Points Summary'!A1664, 'Grade 6 Boys'!F:F)</f>
        <v>108</v>
      </c>
      <c r="C1664" s="30" t="str">
        <f t="shared" si="31"/>
        <v/>
      </c>
      <c r="D1664" s="30">
        <f>COUNTIF('Grade 6 Boys'!G:G, 'Individual Points Summary'!A1664)</f>
        <v>1</v>
      </c>
    </row>
    <row r="1665" spans="1:4" ht="15" hidden="1" x14ac:dyDescent="0.25">
      <c r="A1665" s="87" t="s">
        <v>3262</v>
      </c>
      <c r="B1665" s="16">
        <f>SUMIF('Grade 6 Boys'!G:G, 'Individual Points Summary'!A1665, 'Grade 6 Boys'!F:F)</f>
        <v>109</v>
      </c>
      <c r="C1665" s="30" t="str">
        <f t="shared" si="31"/>
        <v/>
      </c>
      <c r="D1665" s="30">
        <f>COUNTIF('Grade 6 Boys'!G:G, 'Individual Points Summary'!A1665)</f>
        <v>1</v>
      </c>
    </row>
    <row r="1666" spans="1:4" ht="15" hidden="1" x14ac:dyDescent="0.25">
      <c r="A1666" s="87" t="s">
        <v>3363</v>
      </c>
      <c r="B1666" s="16">
        <f>SUMIF('Grade 6 Boys'!G:G, 'Individual Points Summary'!A1666, 'Grade 6 Boys'!F:F)</f>
        <v>110</v>
      </c>
      <c r="C1666" s="30" t="str">
        <f t="shared" si="31"/>
        <v/>
      </c>
      <c r="D1666" s="30">
        <f>COUNTIF('Grade 6 Boys'!G:G, 'Individual Points Summary'!A1666)</f>
        <v>1</v>
      </c>
    </row>
    <row r="1667" spans="1:4" ht="15" hidden="1" x14ac:dyDescent="0.25">
      <c r="A1667" s="87" t="s">
        <v>3263</v>
      </c>
      <c r="B1667" s="16">
        <f>SUMIF('Grade 6 Boys'!G:G, 'Individual Points Summary'!A1667, 'Grade 6 Boys'!F:F)</f>
        <v>111</v>
      </c>
      <c r="C1667" s="30" t="str">
        <f t="shared" si="31"/>
        <v/>
      </c>
      <c r="D1667" s="30">
        <f>COUNTIF('Grade 6 Boys'!G:G, 'Individual Points Summary'!A1667)</f>
        <v>1</v>
      </c>
    </row>
    <row r="1668" spans="1:4" ht="15" hidden="1" x14ac:dyDescent="0.25">
      <c r="A1668" s="87" t="s">
        <v>3261</v>
      </c>
      <c r="B1668" s="16">
        <f>SUMIF('Grade 6 Boys'!G:G, 'Individual Points Summary'!A1668, 'Grade 6 Boys'!F:F)</f>
        <v>115</v>
      </c>
      <c r="C1668" s="30" t="str">
        <f t="shared" si="31"/>
        <v/>
      </c>
      <c r="D1668" s="30">
        <f>COUNTIF('Grade 6 Boys'!G:G, 'Individual Points Summary'!A1668)</f>
        <v>1</v>
      </c>
    </row>
    <row r="1669" spans="1:4" ht="15" hidden="1" x14ac:dyDescent="0.25">
      <c r="A1669" s="87" t="s">
        <v>3301</v>
      </c>
      <c r="B1669" s="16">
        <f>SUMIF('Grade 6 Boys'!G:G, 'Individual Points Summary'!A1669, 'Grade 6 Boys'!F:F)</f>
        <v>116</v>
      </c>
      <c r="C1669" s="30" t="str">
        <f t="shared" si="31"/>
        <v/>
      </c>
      <c r="D1669" s="30">
        <f>COUNTIF('Grade 6 Boys'!G:G, 'Individual Points Summary'!A1669)</f>
        <v>1</v>
      </c>
    </row>
    <row r="1670" spans="1:4" ht="15" hidden="1" x14ac:dyDescent="0.25">
      <c r="A1670" s="87" t="s">
        <v>3381</v>
      </c>
      <c r="B1670" s="16">
        <f>SUMIF('Grade 6 Boys'!G:G, 'Individual Points Summary'!A1670, 'Grade 6 Boys'!F:F)</f>
        <v>116</v>
      </c>
      <c r="C1670" s="30" t="str">
        <f t="shared" si="31"/>
        <v/>
      </c>
      <c r="D1670" s="30">
        <f>COUNTIF('Grade 6 Boys'!G:G, 'Individual Points Summary'!A1670)</f>
        <v>1</v>
      </c>
    </row>
    <row r="1671" spans="1:4" ht="15" hidden="1" x14ac:dyDescent="0.25">
      <c r="A1671" s="87" t="s">
        <v>3309</v>
      </c>
      <c r="B1671" s="16">
        <f>SUMIF('Grade 6 Boys'!G:G, 'Individual Points Summary'!A1671, 'Grade 6 Boys'!F:F)</f>
        <v>117</v>
      </c>
      <c r="C1671" s="30" t="str">
        <f t="shared" si="31"/>
        <v/>
      </c>
      <c r="D1671" s="30">
        <f>COUNTIF('Grade 6 Boys'!G:G, 'Individual Points Summary'!A1671)</f>
        <v>1</v>
      </c>
    </row>
    <row r="1672" spans="1:4" ht="15" hidden="1" x14ac:dyDescent="0.25">
      <c r="A1672" s="87" t="s">
        <v>3276</v>
      </c>
      <c r="B1672" s="16">
        <f>SUMIF('Grade 6 Boys'!G:G, 'Individual Points Summary'!A1672, 'Grade 6 Boys'!F:F)</f>
        <v>118</v>
      </c>
      <c r="C1672" s="30" t="str">
        <f t="shared" ref="C1672:C1696" si="32">IF(D1672 =E$2, RANK(B1672, B$1479:B$1551, 1), "")</f>
        <v/>
      </c>
      <c r="D1672" s="30">
        <f>COUNTIF('Grade 6 Boys'!G:G, 'Individual Points Summary'!A1672)</f>
        <v>1</v>
      </c>
    </row>
    <row r="1673" spans="1:4" ht="15" hidden="1" x14ac:dyDescent="0.25">
      <c r="A1673" s="87" t="s">
        <v>3388</v>
      </c>
      <c r="B1673" s="16">
        <f>SUMIF('Grade 6 Boys'!G:G, 'Individual Points Summary'!A1673, 'Grade 6 Boys'!F:F)</f>
        <v>120</v>
      </c>
      <c r="C1673" s="30" t="str">
        <f t="shared" si="32"/>
        <v/>
      </c>
      <c r="D1673" s="30">
        <f>COUNTIF('Grade 6 Boys'!G:G, 'Individual Points Summary'!A1673)</f>
        <v>1</v>
      </c>
    </row>
    <row r="1674" spans="1:4" ht="15" hidden="1" x14ac:dyDescent="0.25">
      <c r="A1674" s="87" t="s">
        <v>3291</v>
      </c>
      <c r="B1674" s="16">
        <f>SUMIF('Grade 6 Boys'!G:G, 'Individual Points Summary'!A1674, 'Grade 6 Boys'!F:F)</f>
        <v>121</v>
      </c>
      <c r="C1674" s="30" t="str">
        <f t="shared" si="32"/>
        <v/>
      </c>
      <c r="D1674" s="30">
        <f>COUNTIF('Grade 6 Boys'!G:G, 'Individual Points Summary'!A1674)</f>
        <v>1</v>
      </c>
    </row>
    <row r="1675" spans="1:4" ht="15" hidden="1" x14ac:dyDescent="0.25">
      <c r="A1675" s="87" t="s">
        <v>3221</v>
      </c>
      <c r="B1675" s="16">
        <f>SUMIF('Grade 6 Boys'!G:G, 'Individual Points Summary'!A1675, 'Grade 6 Boys'!F:F)</f>
        <v>121</v>
      </c>
      <c r="C1675" s="30" t="str">
        <f t="shared" si="32"/>
        <v/>
      </c>
      <c r="D1675" s="30">
        <f>COUNTIF('Grade 6 Boys'!G:G, 'Individual Points Summary'!A1675)</f>
        <v>1</v>
      </c>
    </row>
    <row r="1676" spans="1:4" ht="15" hidden="1" x14ac:dyDescent="0.25">
      <c r="A1676" s="87" t="s">
        <v>3305</v>
      </c>
      <c r="B1676" s="16">
        <f>SUMIF('Grade 6 Boys'!G:G, 'Individual Points Summary'!A1676, 'Grade 6 Boys'!F:F)</f>
        <v>123</v>
      </c>
      <c r="C1676" s="30" t="str">
        <f t="shared" si="32"/>
        <v/>
      </c>
      <c r="D1676" s="30">
        <f>COUNTIF('Grade 6 Boys'!G:G, 'Individual Points Summary'!A1676)</f>
        <v>1</v>
      </c>
    </row>
    <row r="1677" spans="1:4" ht="15" hidden="1" x14ac:dyDescent="0.25">
      <c r="A1677" s="87" t="s">
        <v>3400</v>
      </c>
      <c r="B1677" s="16">
        <f>SUMIF('Grade 6 Boys'!G:G, 'Individual Points Summary'!A1677, 'Grade 6 Boys'!F:F)</f>
        <v>124</v>
      </c>
      <c r="C1677" s="30" t="str">
        <f t="shared" si="32"/>
        <v/>
      </c>
      <c r="D1677" s="30">
        <f>COUNTIF('Grade 6 Boys'!G:G, 'Individual Points Summary'!A1677)</f>
        <v>1</v>
      </c>
    </row>
    <row r="1678" spans="1:4" ht="15" hidden="1" x14ac:dyDescent="0.25">
      <c r="A1678" s="87" t="s">
        <v>3350</v>
      </c>
      <c r="B1678" s="16">
        <f>SUMIF('Grade 6 Boys'!G:G, 'Individual Points Summary'!A1678, 'Grade 6 Boys'!F:F)</f>
        <v>125</v>
      </c>
      <c r="C1678" s="30" t="str">
        <f t="shared" si="32"/>
        <v/>
      </c>
      <c r="D1678" s="30">
        <f>COUNTIF('Grade 6 Boys'!G:G, 'Individual Points Summary'!A1678)</f>
        <v>1</v>
      </c>
    </row>
    <row r="1679" spans="1:4" ht="15" hidden="1" x14ac:dyDescent="0.25">
      <c r="A1679" s="87" t="s">
        <v>3386</v>
      </c>
      <c r="B1679" s="16">
        <f>SUMIF('Grade 6 Boys'!G:G, 'Individual Points Summary'!A1679, 'Grade 6 Boys'!F:F)</f>
        <v>127</v>
      </c>
      <c r="C1679" s="30" t="str">
        <f t="shared" si="32"/>
        <v/>
      </c>
      <c r="D1679" s="30">
        <f>COUNTIF('Grade 6 Boys'!G:G, 'Individual Points Summary'!A1679)</f>
        <v>1</v>
      </c>
    </row>
    <row r="1680" spans="1:4" ht="15" hidden="1" x14ac:dyDescent="0.25">
      <c r="A1680" s="87" t="s">
        <v>3414</v>
      </c>
      <c r="B1680" s="16">
        <f>SUMIF('Grade 6 Boys'!G:G, 'Individual Points Summary'!A1680, 'Grade 6 Boys'!F:F)</f>
        <v>129</v>
      </c>
      <c r="C1680" s="30" t="str">
        <f t="shared" si="32"/>
        <v/>
      </c>
      <c r="D1680" s="30">
        <f>COUNTIF('Grade 6 Boys'!G:G, 'Individual Points Summary'!A1680)</f>
        <v>1</v>
      </c>
    </row>
    <row r="1681" spans="1:4" ht="15" hidden="1" x14ac:dyDescent="0.25">
      <c r="A1681" s="87" t="s">
        <v>3405</v>
      </c>
      <c r="B1681" s="16">
        <f>SUMIF('Grade 6 Boys'!G:G, 'Individual Points Summary'!A1681, 'Grade 6 Boys'!F:F)</f>
        <v>130</v>
      </c>
      <c r="C1681" s="30" t="str">
        <f t="shared" si="32"/>
        <v/>
      </c>
      <c r="D1681" s="30">
        <f>COUNTIF('Grade 6 Boys'!G:G, 'Individual Points Summary'!A1681)</f>
        <v>1</v>
      </c>
    </row>
    <row r="1682" spans="1:4" ht="15" hidden="1" x14ac:dyDescent="0.25">
      <c r="A1682" s="87" t="s">
        <v>3321</v>
      </c>
      <c r="B1682" s="16">
        <f>SUMIF('Grade 6 Boys'!G:G, 'Individual Points Summary'!A1682, 'Grade 6 Boys'!F:F)</f>
        <v>133</v>
      </c>
      <c r="C1682" s="30" t="str">
        <f t="shared" si="32"/>
        <v/>
      </c>
      <c r="D1682" s="30">
        <f>COUNTIF('Grade 6 Boys'!G:G, 'Individual Points Summary'!A1682)</f>
        <v>1</v>
      </c>
    </row>
    <row r="1683" spans="1:4" ht="15" hidden="1" x14ac:dyDescent="0.25">
      <c r="A1683" s="87" t="s">
        <v>3391</v>
      </c>
      <c r="B1683" s="16">
        <f>SUMIF('Grade 6 Boys'!G:G, 'Individual Points Summary'!A1683, 'Grade 6 Boys'!F:F)</f>
        <v>134</v>
      </c>
      <c r="C1683" s="30" t="str">
        <f t="shared" si="32"/>
        <v/>
      </c>
      <c r="D1683" s="30">
        <f>COUNTIF('Grade 6 Boys'!G:G, 'Individual Points Summary'!A1683)</f>
        <v>1</v>
      </c>
    </row>
    <row r="1684" spans="1:4" ht="15" hidden="1" x14ac:dyDescent="0.25">
      <c r="A1684" s="87" t="s">
        <v>3374</v>
      </c>
      <c r="B1684" s="16">
        <f>SUMIF('Grade 6 Boys'!G:G, 'Individual Points Summary'!A1684, 'Grade 6 Boys'!F:F)</f>
        <v>136</v>
      </c>
      <c r="C1684" s="30" t="str">
        <f t="shared" si="32"/>
        <v/>
      </c>
      <c r="D1684" s="30">
        <f>COUNTIF('Grade 6 Boys'!G:G, 'Individual Points Summary'!A1684)</f>
        <v>1</v>
      </c>
    </row>
    <row r="1685" spans="1:4" ht="15" hidden="1" x14ac:dyDescent="0.25">
      <c r="A1685" s="87" t="s">
        <v>3406</v>
      </c>
      <c r="B1685" s="16">
        <f>SUMIF('Grade 6 Boys'!G:G, 'Individual Points Summary'!A1685, 'Grade 6 Boys'!F:F)</f>
        <v>136</v>
      </c>
      <c r="C1685" s="30" t="str">
        <f t="shared" si="32"/>
        <v/>
      </c>
      <c r="D1685" s="30">
        <f>COUNTIF('Grade 6 Boys'!G:G, 'Individual Points Summary'!A1685)</f>
        <v>1</v>
      </c>
    </row>
    <row r="1686" spans="1:4" ht="15" hidden="1" x14ac:dyDescent="0.25">
      <c r="A1686" s="87" t="s">
        <v>266</v>
      </c>
      <c r="B1686" s="16">
        <f>SUMIF('Grade 6 Boys'!G:G, 'Individual Points Summary'!A1686, 'Grade 6 Boys'!F:F)</f>
        <v>138</v>
      </c>
      <c r="C1686" s="30" t="str">
        <f t="shared" si="32"/>
        <v/>
      </c>
      <c r="D1686" s="30">
        <f>COUNTIF('Grade 6 Boys'!G:G, 'Individual Points Summary'!A1686)</f>
        <v>1</v>
      </c>
    </row>
    <row r="1687" spans="1:4" ht="15" hidden="1" x14ac:dyDescent="0.25">
      <c r="A1687" s="87" t="s">
        <v>3377</v>
      </c>
      <c r="B1687" s="16">
        <f>SUMIF('Grade 6 Boys'!G:G, 'Individual Points Summary'!A1687, 'Grade 6 Boys'!F:F)</f>
        <v>138</v>
      </c>
      <c r="C1687" s="30" t="str">
        <f t="shared" si="32"/>
        <v/>
      </c>
      <c r="D1687" s="30">
        <f>COUNTIF('Grade 6 Boys'!G:G, 'Individual Points Summary'!A1687)</f>
        <v>1</v>
      </c>
    </row>
    <row r="1688" spans="1:4" ht="15" hidden="1" x14ac:dyDescent="0.25">
      <c r="A1688" s="87" t="s">
        <v>3344</v>
      </c>
      <c r="B1688" s="16">
        <f>SUMIF('Grade 6 Boys'!G:G, 'Individual Points Summary'!A1688, 'Grade 6 Boys'!F:F)</f>
        <v>139</v>
      </c>
      <c r="C1688" s="30" t="str">
        <f t="shared" si="32"/>
        <v/>
      </c>
      <c r="D1688" s="30">
        <f>COUNTIF('Grade 6 Boys'!G:G, 'Individual Points Summary'!A1688)</f>
        <v>1</v>
      </c>
    </row>
    <row r="1689" spans="1:4" ht="15" hidden="1" x14ac:dyDescent="0.25">
      <c r="A1689" s="87" t="s">
        <v>3352</v>
      </c>
      <c r="B1689" s="16">
        <f>SUMIF('Grade 6 Boys'!G:G, 'Individual Points Summary'!A1689, 'Grade 6 Boys'!F:F)</f>
        <v>141</v>
      </c>
      <c r="C1689" s="30" t="str">
        <f t="shared" si="32"/>
        <v/>
      </c>
      <c r="D1689" s="30">
        <f>COUNTIF('Grade 6 Boys'!G:G, 'Individual Points Summary'!A1689)</f>
        <v>1</v>
      </c>
    </row>
    <row r="1690" spans="1:4" ht="15" hidden="1" x14ac:dyDescent="0.25">
      <c r="A1690" s="87" t="s">
        <v>3275</v>
      </c>
      <c r="B1690" s="16">
        <f>SUMIF('Grade 6 Boys'!G:G, 'Individual Points Summary'!A1690, 'Grade 6 Boys'!F:F)</f>
        <v>147</v>
      </c>
      <c r="C1690" s="30" t="str">
        <f t="shared" si="32"/>
        <v/>
      </c>
      <c r="D1690" s="30">
        <f>COUNTIF('Grade 6 Boys'!G:G, 'Individual Points Summary'!A1690)</f>
        <v>1</v>
      </c>
    </row>
    <row r="1691" spans="1:4" ht="15" hidden="1" x14ac:dyDescent="0.25">
      <c r="A1691" s="87" t="s">
        <v>3329</v>
      </c>
      <c r="B1691" s="16">
        <f>SUMIF('Grade 6 Boys'!G:G, 'Individual Points Summary'!A1691, 'Grade 6 Boys'!F:F)</f>
        <v>150</v>
      </c>
      <c r="C1691" s="30" t="str">
        <f t="shared" si="32"/>
        <v/>
      </c>
      <c r="D1691" s="30">
        <f>COUNTIF('Grade 6 Boys'!G:G, 'Individual Points Summary'!A1691)</f>
        <v>1</v>
      </c>
    </row>
    <row r="1692" spans="1:4" ht="15" hidden="1" x14ac:dyDescent="0.25">
      <c r="A1692" s="87" t="s">
        <v>3403</v>
      </c>
      <c r="B1692" s="16">
        <f>SUMIF('Grade 6 Boys'!G:G, 'Individual Points Summary'!A1692, 'Grade 6 Boys'!F:F)</f>
        <v>152</v>
      </c>
      <c r="C1692" s="30" t="str">
        <f t="shared" si="32"/>
        <v/>
      </c>
      <c r="D1692" s="30">
        <f>COUNTIF('Grade 6 Boys'!G:G, 'Individual Points Summary'!A1692)</f>
        <v>1</v>
      </c>
    </row>
    <row r="1693" spans="1:4" ht="15" hidden="1" x14ac:dyDescent="0.25">
      <c r="A1693" s="87" t="s">
        <v>3392</v>
      </c>
      <c r="B1693" s="16">
        <f>SUMIF('Grade 6 Boys'!G:G, 'Individual Points Summary'!A1693, 'Grade 6 Boys'!F:F)</f>
        <v>155</v>
      </c>
      <c r="C1693" s="30" t="str">
        <f t="shared" si="32"/>
        <v/>
      </c>
      <c r="D1693" s="30">
        <f>COUNTIF('Grade 6 Boys'!G:G, 'Individual Points Summary'!A1693)</f>
        <v>1</v>
      </c>
    </row>
    <row r="1694" spans="1:4" ht="15" hidden="1" x14ac:dyDescent="0.25">
      <c r="A1694" s="87" t="s">
        <v>3266</v>
      </c>
      <c r="B1694" s="16">
        <f>SUMIF('Grade 6 Boys'!G:G, 'Individual Points Summary'!A1694, 'Grade 6 Boys'!F:F)</f>
        <v>157</v>
      </c>
      <c r="C1694" s="30" t="str">
        <f t="shared" si="32"/>
        <v/>
      </c>
      <c r="D1694" s="30">
        <f>COUNTIF('Grade 6 Boys'!G:G, 'Individual Points Summary'!A1694)</f>
        <v>1</v>
      </c>
    </row>
    <row r="1695" spans="1:4" ht="15" hidden="1" x14ac:dyDescent="0.25">
      <c r="A1695" s="87" t="s">
        <v>3347</v>
      </c>
      <c r="B1695" s="16">
        <f>SUMIF('Grade 6 Boys'!G:G, 'Individual Points Summary'!A1695, 'Grade 6 Boys'!F:F)</f>
        <v>160</v>
      </c>
      <c r="C1695" s="30" t="str">
        <f t="shared" si="32"/>
        <v/>
      </c>
      <c r="D1695" s="30">
        <f>COUNTIF('Grade 6 Boys'!G:G, 'Individual Points Summary'!A1695)</f>
        <v>1</v>
      </c>
    </row>
    <row r="1696" spans="1:4" ht="15" hidden="1" x14ac:dyDescent="0.25">
      <c r="A1696" s="87" t="s">
        <v>3416</v>
      </c>
      <c r="B1696" s="16">
        <f>SUMIF('Grade 6 Boys'!G:G, 'Individual Points Summary'!A1696, 'Grade 6 Boys'!F:F)</f>
        <v>161</v>
      </c>
      <c r="C1696" s="30" t="str">
        <f t="shared" si="32"/>
        <v/>
      </c>
      <c r="D1696" s="30">
        <f>COUNTIF('Grade 6 Boys'!G:G, 'Individual Points Summary'!A1696)</f>
        <v>1</v>
      </c>
    </row>
    <row r="1697" spans="1:1" x14ac:dyDescent="0.2">
      <c r="A1697" s="25" t="s">
        <v>17</v>
      </c>
    </row>
  </sheetData>
  <phoneticPr fontId="3" type="noConversion"/>
  <printOptions gridLines="1"/>
  <pageMargins left="0.74803149606299213" right="0.74803149606299213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Harriers&amp;RCross-Country Series
Individual Point Totals by Grade and Gender</oddHeader>
    <oddFooter>&amp;L&amp;Z&amp;F &amp;A 
&amp;D &amp;T&amp;RPage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workbookViewId="0">
      <pane ySplit="1380" topLeftCell="A3" activePane="bottomLeft"/>
      <selection activeCell="B1" sqref="B1:B1048576"/>
      <selection pane="bottomLeft" activeCell="H3" sqref="H3"/>
    </sheetView>
  </sheetViews>
  <sheetFormatPr defaultRowHeight="12.75" x14ac:dyDescent="0.2"/>
  <cols>
    <col min="1" max="1" width="6.7109375" bestFit="1" customWidth="1"/>
    <col min="2" max="2" width="22.42578125" customWidth="1"/>
    <col min="3" max="3" width="6.5703125" style="19" bestFit="1" customWidth="1"/>
    <col min="4" max="4" width="19.28515625" customWidth="1"/>
    <col min="5" max="5" width="8.140625" style="10" bestFit="1" customWidth="1"/>
    <col min="6" max="6" width="6.5703125" style="10" bestFit="1" customWidth="1"/>
    <col min="7" max="7" width="39.42578125" hidden="1" customWidth="1"/>
  </cols>
  <sheetData>
    <row r="1" spans="1:7" ht="18" x14ac:dyDescent="0.25">
      <c r="A1" s="3" t="s">
        <v>311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316</v>
      </c>
      <c r="B3" s="1"/>
      <c r="C3" s="22"/>
    </row>
    <row r="4" spans="1:7" ht="15" x14ac:dyDescent="0.25">
      <c r="A4" s="32">
        <v>1</v>
      </c>
      <c r="B4" s="32" t="s">
        <v>336</v>
      </c>
      <c r="C4" s="80">
        <v>3</v>
      </c>
      <c r="D4" s="32" t="s">
        <v>32</v>
      </c>
      <c r="E4" s="33">
        <v>4.2160879629629631E-3</v>
      </c>
      <c r="F4" s="32">
        <v>1</v>
      </c>
      <c r="G4" s="14" t="str">
        <f>CONCATENATE(B4, " (", D4, ")")</f>
        <v>Penny Chun (Holyrood)</v>
      </c>
    </row>
    <row r="5" spans="1:7" ht="15" x14ac:dyDescent="0.25">
      <c r="A5" s="32">
        <v>2</v>
      </c>
      <c r="B5" s="32" t="s">
        <v>337</v>
      </c>
      <c r="C5" s="80">
        <v>3</v>
      </c>
      <c r="D5" s="32" t="s">
        <v>37</v>
      </c>
      <c r="E5" s="33">
        <v>4.3319444444444447E-3</v>
      </c>
      <c r="F5" s="32">
        <v>2</v>
      </c>
      <c r="G5" s="14" t="str">
        <f t="shared" ref="G5:G41" si="0">CONCATENATE(B5, " (", D5, ")")</f>
        <v>Kate Cathro (Patricia Heights)</v>
      </c>
    </row>
    <row r="6" spans="1:7" ht="15" x14ac:dyDescent="0.25">
      <c r="A6" s="32">
        <v>3</v>
      </c>
      <c r="B6" s="32" t="s">
        <v>338</v>
      </c>
      <c r="C6" s="80">
        <v>3</v>
      </c>
      <c r="D6" s="32" t="s">
        <v>32</v>
      </c>
      <c r="E6" s="33">
        <v>4.3424768518518517E-3</v>
      </c>
      <c r="F6" s="32">
        <v>3</v>
      </c>
      <c r="G6" s="14" t="str">
        <f t="shared" si="0"/>
        <v>Ava Berger (Holyrood)</v>
      </c>
    </row>
    <row r="7" spans="1:7" ht="15" x14ac:dyDescent="0.25">
      <c r="A7" s="32">
        <v>4</v>
      </c>
      <c r="B7" s="32" t="s">
        <v>339</v>
      </c>
      <c r="C7" s="80">
        <v>3</v>
      </c>
      <c r="D7" s="32" t="s">
        <v>37</v>
      </c>
      <c r="E7" s="33">
        <v>4.3957175925925926E-3</v>
      </c>
      <c r="F7" s="32">
        <v>4</v>
      </c>
      <c r="G7" s="14" t="str">
        <f t="shared" si="0"/>
        <v>Reese Forest (Patricia Heights)</v>
      </c>
    </row>
    <row r="8" spans="1:7" ht="15" x14ac:dyDescent="0.25">
      <c r="A8" s="32">
        <v>5</v>
      </c>
      <c r="B8" s="32" t="s">
        <v>340</v>
      </c>
      <c r="C8" s="80">
        <v>3</v>
      </c>
      <c r="D8" s="32" t="s">
        <v>341</v>
      </c>
      <c r="E8" s="33">
        <v>4.3998842592592588E-3</v>
      </c>
      <c r="F8" s="32">
        <v>5</v>
      </c>
      <c r="G8" s="14" t="str">
        <f t="shared" si="0"/>
        <v>Callie Roppelt (St. Stanislaus)</v>
      </c>
    </row>
    <row r="9" spans="1:7" ht="15" x14ac:dyDescent="0.25">
      <c r="A9" s="32">
        <v>6</v>
      </c>
      <c r="B9" s="32" t="s">
        <v>342</v>
      </c>
      <c r="C9" s="80">
        <v>2</v>
      </c>
      <c r="D9" s="32" t="s">
        <v>343</v>
      </c>
      <c r="E9" s="33">
        <v>4.4585648148148154E-3</v>
      </c>
      <c r="F9" s="32">
        <v>6</v>
      </c>
      <c r="G9" s="14" t="str">
        <f t="shared" si="0"/>
        <v>Iris Zohner (Corinthia Park)</v>
      </c>
    </row>
    <row r="10" spans="1:7" ht="15" x14ac:dyDescent="0.25">
      <c r="A10" s="32">
        <v>7</v>
      </c>
      <c r="B10" s="32" t="s">
        <v>344</v>
      </c>
      <c r="C10" s="80">
        <v>3</v>
      </c>
      <c r="D10" s="32" t="s">
        <v>24</v>
      </c>
      <c r="E10" s="33">
        <v>4.4983796296296299E-3</v>
      </c>
      <c r="F10" s="32">
        <v>7</v>
      </c>
      <c r="G10" s="14" t="str">
        <f t="shared" si="0"/>
        <v>Aria Hoblyak (Rio Terrace)</v>
      </c>
    </row>
    <row r="11" spans="1:7" ht="15" x14ac:dyDescent="0.25">
      <c r="A11" s="32">
        <v>8</v>
      </c>
      <c r="B11" s="32" t="s">
        <v>345</v>
      </c>
      <c r="C11" s="80">
        <v>3</v>
      </c>
      <c r="D11" s="32" t="s">
        <v>28</v>
      </c>
      <c r="E11" s="33">
        <v>4.6081018518518519E-3</v>
      </c>
      <c r="F11" s="32">
        <v>8</v>
      </c>
      <c r="G11" s="14" t="str">
        <f t="shared" si="0"/>
        <v>Gabby Macaulay (Brookside)</v>
      </c>
    </row>
    <row r="12" spans="1:7" ht="15" x14ac:dyDescent="0.25">
      <c r="A12" s="32">
        <v>9</v>
      </c>
      <c r="B12" s="32" t="s">
        <v>346</v>
      </c>
      <c r="C12" s="80">
        <v>3</v>
      </c>
      <c r="D12" s="32" t="s">
        <v>28</v>
      </c>
      <c r="E12" s="33">
        <v>4.7162037037037034E-3</v>
      </c>
      <c r="F12" s="32">
        <v>9</v>
      </c>
      <c r="G12" s="14" t="str">
        <f t="shared" si="0"/>
        <v>Ayla Mahony (Brookside)</v>
      </c>
    </row>
    <row r="13" spans="1:7" ht="15" x14ac:dyDescent="0.25">
      <c r="A13" s="32">
        <v>10</v>
      </c>
      <c r="B13" s="32" t="s">
        <v>347</v>
      </c>
      <c r="C13" s="80">
        <v>3</v>
      </c>
      <c r="D13" s="32" t="s">
        <v>31</v>
      </c>
      <c r="E13" s="33">
        <v>4.8510416666666667E-3</v>
      </c>
      <c r="F13" s="32">
        <v>10</v>
      </c>
      <c r="G13" s="14" t="str">
        <f t="shared" si="0"/>
        <v>Natalie Chester (Belgravia)</v>
      </c>
    </row>
    <row r="14" spans="1:7" ht="15" x14ac:dyDescent="0.25">
      <c r="A14" s="32">
        <v>11</v>
      </c>
      <c r="B14" s="32" t="s">
        <v>348</v>
      </c>
      <c r="C14" s="80">
        <v>3</v>
      </c>
      <c r="D14" s="32" t="s">
        <v>37</v>
      </c>
      <c r="E14" s="33">
        <v>4.8539351851851851E-3</v>
      </c>
      <c r="F14" s="32">
        <v>11</v>
      </c>
      <c r="G14" s="14" t="str">
        <f t="shared" si="0"/>
        <v>Samantha Stelfox (Patricia Heights)</v>
      </c>
    </row>
    <row r="15" spans="1:7" ht="15" x14ac:dyDescent="0.25">
      <c r="A15" s="32">
        <v>12</v>
      </c>
      <c r="B15" s="32" t="s">
        <v>349</v>
      </c>
      <c r="C15" s="80">
        <v>3</v>
      </c>
      <c r="D15" s="32" t="s">
        <v>34</v>
      </c>
      <c r="E15" s="33">
        <v>4.8876157407407401E-3</v>
      </c>
      <c r="F15" s="32">
        <v>12</v>
      </c>
      <c r="G15" s="14" t="str">
        <f t="shared" si="0"/>
        <v>Ila Elko (Uncas)</v>
      </c>
    </row>
    <row r="16" spans="1:7" ht="15" x14ac:dyDescent="0.25">
      <c r="A16" s="32">
        <v>13</v>
      </c>
      <c r="B16" s="32" t="s">
        <v>350</v>
      </c>
      <c r="C16" s="80">
        <v>3</v>
      </c>
      <c r="D16" s="32" t="s">
        <v>99</v>
      </c>
      <c r="E16" s="33">
        <v>4.9402777777777778E-3</v>
      </c>
      <c r="F16" s="32">
        <v>13</v>
      </c>
      <c r="G16" s="14" t="str">
        <f t="shared" si="0"/>
        <v>Quinn Morton (Donald R. Getty)</v>
      </c>
    </row>
    <row r="17" spans="1:7" ht="15" x14ac:dyDescent="0.25">
      <c r="A17" s="32">
        <v>14</v>
      </c>
      <c r="B17" s="32" t="s">
        <v>351</v>
      </c>
      <c r="C17" s="80">
        <v>3</v>
      </c>
      <c r="D17" s="32" t="s">
        <v>37</v>
      </c>
      <c r="E17" s="33">
        <v>4.9430555555555556E-3</v>
      </c>
      <c r="F17" s="32">
        <v>14</v>
      </c>
      <c r="G17" s="14" t="str">
        <f t="shared" si="0"/>
        <v>Finley Culbertson (Patricia Heights)</v>
      </c>
    </row>
    <row r="18" spans="1:7" ht="15" x14ac:dyDescent="0.25">
      <c r="A18" s="32">
        <v>15</v>
      </c>
      <c r="B18" s="32" t="s">
        <v>352</v>
      </c>
      <c r="C18" s="80">
        <v>3</v>
      </c>
      <c r="D18" s="32" t="s">
        <v>353</v>
      </c>
      <c r="E18" s="33">
        <v>4.945949074074074E-3</v>
      </c>
      <c r="F18" s="32">
        <v>15</v>
      </c>
      <c r="G18" s="14" t="str">
        <f t="shared" si="0"/>
        <v>Annabel Brander (Joey Moss)</v>
      </c>
    </row>
    <row r="19" spans="1:7" ht="15" x14ac:dyDescent="0.25">
      <c r="A19" s="32">
        <v>16</v>
      </c>
      <c r="B19" s="32" t="s">
        <v>354</v>
      </c>
      <c r="C19" s="80">
        <v>3</v>
      </c>
      <c r="D19" s="32" t="s">
        <v>24</v>
      </c>
      <c r="E19" s="33">
        <v>4.9774305555555561E-3</v>
      </c>
      <c r="F19" s="32">
        <v>16</v>
      </c>
      <c r="G19" s="14" t="str">
        <f t="shared" si="0"/>
        <v>Susannah Burke (Rio Terrace)</v>
      </c>
    </row>
    <row r="20" spans="1:7" ht="15" x14ac:dyDescent="0.25">
      <c r="A20" s="32">
        <v>17</v>
      </c>
      <c r="B20" s="32" t="s">
        <v>355</v>
      </c>
      <c r="C20" s="80">
        <v>3</v>
      </c>
      <c r="D20" s="32" t="s">
        <v>24</v>
      </c>
      <c r="E20" s="33">
        <v>4.9850694444444439E-3</v>
      </c>
      <c r="F20" s="32">
        <v>17</v>
      </c>
      <c r="G20" s="14" t="str">
        <f t="shared" si="0"/>
        <v>Mia McDouall (Rio Terrace)</v>
      </c>
    </row>
    <row r="21" spans="1:7" ht="15" x14ac:dyDescent="0.25">
      <c r="A21" s="32">
        <v>18</v>
      </c>
      <c r="B21" s="32" t="s">
        <v>356</v>
      </c>
      <c r="C21" s="80">
        <v>3</v>
      </c>
      <c r="D21" s="32" t="s">
        <v>27</v>
      </c>
      <c r="E21" s="33">
        <v>4.9879629629629631E-3</v>
      </c>
      <c r="F21" s="32">
        <v>18</v>
      </c>
      <c r="G21" s="14" t="str">
        <f t="shared" si="0"/>
        <v>Aimee Cindric (Parkallen)</v>
      </c>
    </row>
    <row r="22" spans="1:7" ht="15" x14ac:dyDescent="0.25">
      <c r="A22" s="32">
        <v>19</v>
      </c>
      <c r="B22" s="32" t="s">
        <v>357</v>
      </c>
      <c r="C22" s="80">
        <v>3</v>
      </c>
      <c r="D22" s="32" t="s">
        <v>29</v>
      </c>
      <c r="E22" s="33">
        <v>5.0151620370370376E-3</v>
      </c>
      <c r="F22" s="32">
        <v>19</v>
      </c>
      <c r="G22" s="14" t="str">
        <f t="shared" si="0"/>
        <v>Anna Page (Brander Gardens)</v>
      </c>
    </row>
    <row r="23" spans="1:7" ht="15" x14ac:dyDescent="0.25">
      <c r="A23" s="32">
        <v>20</v>
      </c>
      <c r="B23" s="32" t="s">
        <v>358</v>
      </c>
      <c r="C23" s="80">
        <v>3</v>
      </c>
      <c r="D23" s="32" t="s">
        <v>44</v>
      </c>
      <c r="E23" s="33">
        <v>5.0321759259259261E-3</v>
      </c>
      <c r="F23" s="32">
        <v>20</v>
      </c>
      <c r="G23" s="14" t="str">
        <f t="shared" si="0"/>
        <v>Ellie Poon (Riverdale)</v>
      </c>
    </row>
    <row r="24" spans="1:7" ht="15" x14ac:dyDescent="0.25">
      <c r="A24" s="32">
        <v>21</v>
      </c>
      <c r="B24" s="32" t="s">
        <v>359</v>
      </c>
      <c r="C24" s="80">
        <v>3</v>
      </c>
      <c r="D24" s="32" t="s">
        <v>28</v>
      </c>
      <c r="E24" s="33">
        <v>5.0458333333333336E-3</v>
      </c>
      <c r="F24" s="32">
        <v>21</v>
      </c>
      <c r="G24" s="14" t="str">
        <f t="shared" si="0"/>
        <v>Deniza Satybaldiyev (Brookside)</v>
      </c>
    </row>
    <row r="25" spans="1:7" ht="15" x14ac:dyDescent="0.25">
      <c r="A25" s="32">
        <v>22</v>
      </c>
      <c r="B25" s="32" t="s">
        <v>360</v>
      </c>
      <c r="C25" s="80">
        <v>3</v>
      </c>
      <c r="D25" s="32" t="s">
        <v>44</v>
      </c>
      <c r="E25" s="33">
        <v>5.0675925925925932E-3</v>
      </c>
      <c r="F25" s="32">
        <v>22</v>
      </c>
      <c r="G25" s="14" t="str">
        <f t="shared" si="0"/>
        <v>Aideen Koval (Riverdale)</v>
      </c>
    </row>
    <row r="26" spans="1:7" ht="15" x14ac:dyDescent="0.25">
      <c r="A26" s="32">
        <v>23</v>
      </c>
      <c r="B26" s="32" t="s">
        <v>361</v>
      </c>
      <c r="C26" s="80">
        <v>3</v>
      </c>
      <c r="D26" s="32" t="s">
        <v>31</v>
      </c>
      <c r="E26" s="33">
        <v>5.134375E-3</v>
      </c>
      <c r="F26" s="32">
        <v>23</v>
      </c>
      <c r="G26" s="14" t="str">
        <f t="shared" si="0"/>
        <v>Emma Scherer (Belgravia)</v>
      </c>
    </row>
    <row r="27" spans="1:7" ht="15" x14ac:dyDescent="0.25">
      <c r="A27" s="32">
        <v>24</v>
      </c>
      <c r="B27" s="32" t="s">
        <v>362</v>
      </c>
      <c r="C27" s="80">
        <v>3</v>
      </c>
      <c r="D27" s="32" t="s">
        <v>29</v>
      </c>
      <c r="E27" s="33">
        <v>5.1538194444444444E-3</v>
      </c>
      <c r="F27" s="32">
        <v>24</v>
      </c>
      <c r="G27" s="14" t="str">
        <f t="shared" si="0"/>
        <v>Natalie Puttick (Brander Gardens)</v>
      </c>
    </row>
    <row r="28" spans="1:7" ht="15" x14ac:dyDescent="0.25">
      <c r="A28" s="32">
        <v>25</v>
      </c>
      <c r="B28" s="32" t="s">
        <v>363</v>
      </c>
      <c r="C28" s="80">
        <v>3</v>
      </c>
      <c r="D28" s="32" t="s">
        <v>29</v>
      </c>
      <c r="E28" s="33">
        <v>5.1594907407407414E-3</v>
      </c>
      <c r="F28" s="32">
        <v>25</v>
      </c>
      <c r="G28" s="14" t="str">
        <f t="shared" si="0"/>
        <v>Kaia Brown Yeats (Brander Gardens)</v>
      </c>
    </row>
    <row r="29" spans="1:7" ht="15" x14ac:dyDescent="0.25">
      <c r="A29" s="32">
        <v>26</v>
      </c>
      <c r="B29" s="32" t="s">
        <v>364</v>
      </c>
      <c r="C29" s="80">
        <v>3</v>
      </c>
      <c r="D29" s="32" t="s">
        <v>99</v>
      </c>
      <c r="E29" s="33">
        <v>5.1677083333333332E-3</v>
      </c>
      <c r="F29" s="32">
        <v>26</v>
      </c>
      <c r="G29" s="14" t="str">
        <f t="shared" si="0"/>
        <v>Presley Anderson (Donald R. Getty)</v>
      </c>
    </row>
    <row r="30" spans="1:7" ht="15" x14ac:dyDescent="0.25">
      <c r="A30" s="32">
        <v>27</v>
      </c>
      <c r="B30" s="32" t="s">
        <v>365</v>
      </c>
      <c r="C30" s="80">
        <v>3</v>
      </c>
      <c r="D30" s="32" t="s">
        <v>31</v>
      </c>
      <c r="E30" s="33">
        <v>5.1792824074074076E-3</v>
      </c>
      <c r="F30" s="32">
        <v>27</v>
      </c>
      <c r="G30" s="14" t="str">
        <f t="shared" si="0"/>
        <v>Francesca Cubitt (Belgravia)</v>
      </c>
    </row>
    <row r="31" spans="1:7" ht="15" x14ac:dyDescent="0.25">
      <c r="A31" s="32">
        <v>28</v>
      </c>
      <c r="B31" s="32" t="s">
        <v>366</v>
      </c>
      <c r="C31" s="80">
        <v>3</v>
      </c>
      <c r="D31" s="32" t="s">
        <v>32</v>
      </c>
      <c r="E31" s="33">
        <v>5.2041666666666668E-3</v>
      </c>
      <c r="F31" s="32">
        <v>28</v>
      </c>
      <c r="G31" s="14" t="str">
        <f t="shared" si="0"/>
        <v>Hannah Noble (Holyrood)</v>
      </c>
    </row>
    <row r="32" spans="1:7" ht="15" x14ac:dyDescent="0.25">
      <c r="A32" s="32">
        <v>29</v>
      </c>
      <c r="B32" s="32" t="s">
        <v>367</v>
      </c>
      <c r="C32" s="80">
        <v>3</v>
      </c>
      <c r="D32" s="32" t="s">
        <v>24</v>
      </c>
      <c r="E32" s="33">
        <v>5.2096064814814817E-3</v>
      </c>
      <c r="F32" s="32">
        <v>29</v>
      </c>
      <c r="G32" s="14" t="str">
        <f t="shared" si="0"/>
        <v>Alaska Gibeau (Rio Terrace)</v>
      </c>
    </row>
    <row r="33" spans="1:7" ht="15" x14ac:dyDescent="0.25">
      <c r="A33" s="32">
        <v>30</v>
      </c>
      <c r="B33" s="32" t="s">
        <v>368</v>
      </c>
      <c r="C33" s="80">
        <v>3</v>
      </c>
      <c r="D33" s="32" t="s">
        <v>28</v>
      </c>
      <c r="E33" s="33">
        <v>5.2616898148148154E-3</v>
      </c>
      <c r="F33" s="32">
        <v>30</v>
      </c>
      <c r="G33" s="14" t="str">
        <f t="shared" si="0"/>
        <v>Bellatrix Black-Urness (Brookside)</v>
      </c>
    </row>
    <row r="34" spans="1:7" ht="15" x14ac:dyDescent="0.25">
      <c r="A34" s="32">
        <v>31</v>
      </c>
      <c r="B34" s="32" t="s">
        <v>369</v>
      </c>
      <c r="C34" s="80">
        <v>3</v>
      </c>
      <c r="D34" s="32" t="s">
        <v>26</v>
      </c>
      <c r="E34" s="33">
        <v>5.2721064814814818E-3</v>
      </c>
      <c r="F34" s="32">
        <v>31</v>
      </c>
      <c r="G34" s="14" t="str">
        <f t="shared" si="0"/>
        <v>Abby Maharaj (Windsor Park)</v>
      </c>
    </row>
    <row r="35" spans="1:7" ht="15" x14ac:dyDescent="0.25">
      <c r="A35" s="32">
        <v>32</v>
      </c>
      <c r="B35" s="32" t="s">
        <v>370</v>
      </c>
      <c r="C35" s="80">
        <v>3</v>
      </c>
      <c r="D35" s="32" t="s">
        <v>29</v>
      </c>
      <c r="E35" s="33">
        <v>5.314120370370371E-3</v>
      </c>
      <c r="F35" s="32">
        <v>32</v>
      </c>
      <c r="G35" s="14" t="str">
        <f t="shared" si="0"/>
        <v>Laura Steinback (Brander Gardens)</v>
      </c>
    </row>
    <row r="36" spans="1:7" ht="15" x14ac:dyDescent="0.25">
      <c r="A36" s="32">
        <v>33</v>
      </c>
      <c r="B36" s="32" t="s">
        <v>371</v>
      </c>
      <c r="C36" s="80">
        <v>3</v>
      </c>
      <c r="D36" s="32" t="s">
        <v>34</v>
      </c>
      <c r="E36" s="33">
        <v>5.3256944444444445E-3</v>
      </c>
      <c r="F36" s="32">
        <v>33</v>
      </c>
      <c r="G36" s="14" t="str">
        <f t="shared" si="0"/>
        <v>Leah Seib (Uncas)</v>
      </c>
    </row>
    <row r="37" spans="1:7" ht="15" x14ac:dyDescent="0.25">
      <c r="A37" s="32">
        <v>34</v>
      </c>
      <c r="B37" s="32" t="s">
        <v>372</v>
      </c>
      <c r="C37" s="80">
        <v>3</v>
      </c>
      <c r="D37" s="32" t="s">
        <v>27</v>
      </c>
      <c r="E37" s="33">
        <v>5.3317129629629626E-3</v>
      </c>
      <c r="F37" s="32">
        <v>34</v>
      </c>
      <c r="G37" s="14" t="str">
        <f t="shared" si="0"/>
        <v>Edith Wright (Parkallen)</v>
      </c>
    </row>
    <row r="38" spans="1:7" ht="15" x14ac:dyDescent="0.25">
      <c r="A38" s="32">
        <v>35</v>
      </c>
      <c r="B38" s="32" t="s">
        <v>373</v>
      </c>
      <c r="C38" s="80">
        <v>3</v>
      </c>
      <c r="D38" s="32" t="s">
        <v>29</v>
      </c>
      <c r="E38" s="33">
        <v>5.378472222222222E-3</v>
      </c>
      <c r="F38" s="32">
        <v>35</v>
      </c>
      <c r="G38" s="14" t="str">
        <f t="shared" si="0"/>
        <v>Adelaide Zwicker (Brander Gardens)</v>
      </c>
    </row>
    <row r="39" spans="1:7" ht="15" x14ac:dyDescent="0.25">
      <c r="A39" s="32">
        <v>36</v>
      </c>
      <c r="B39" s="32" t="s">
        <v>374</v>
      </c>
      <c r="C39" s="80">
        <v>3</v>
      </c>
      <c r="D39" s="32" t="s">
        <v>27</v>
      </c>
      <c r="E39" s="33">
        <v>5.4137731481481476E-3</v>
      </c>
      <c r="F39" s="32">
        <v>36</v>
      </c>
      <c r="G39" s="14" t="str">
        <f t="shared" si="0"/>
        <v>Lily Wurster (Parkallen)</v>
      </c>
    </row>
    <row r="40" spans="1:7" ht="15" x14ac:dyDescent="0.25">
      <c r="A40" s="32">
        <v>37</v>
      </c>
      <c r="B40" s="32" t="s">
        <v>375</v>
      </c>
      <c r="C40" s="80">
        <v>3</v>
      </c>
      <c r="D40" s="32" t="s">
        <v>29</v>
      </c>
      <c r="E40" s="33">
        <v>5.4378472222222224E-3</v>
      </c>
      <c r="F40" s="32">
        <v>37</v>
      </c>
      <c r="G40" s="14" t="str">
        <f t="shared" si="0"/>
        <v>Blythe Franklin (Brander Gardens)</v>
      </c>
    </row>
    <row r="41" spans="1:7" ht="15" x14ac:dyDescent="0.25">
      <c r="A41" s="32">
        <v>38</v>
      </c>
      <c r="B41" s="32" t="s">
        <v>376</v>
      </c>
      <c r="C41" s="80">
        <v>3</v>
      </c>
      <c r="D41" s="32" t="s">
        <v>27</v>
      </c>
      <c r="E41" s="33">
        <v>5.440393518518518E-3</v>
      </c>
      <c r="F41" s="32">
        <v>38</v>
      </c>
      <c r="G41" s="14" t="str">
        <f t="shared" si="0"/>
        <v>Mila Kuperus (Parkallen)</v>
      </c>
    </row>
    <row r="42" spans="1:7" ht="15" x14ac:dyDescent="0.25">
      <c r="A42" s="32">
        <v>39</v>
      </c>
      <c r="B42" s="32" t="s">
        <v>377</v>
      </c>
      <c r="C42" s="80">
        <v>3</v>
      </c>
      <c r="D42" s="32" t="s">
        <v>32</v>
      </c>
      <c r="E42" s="33">
        <v>5.4559027777777783E-3</v>
      </c>
      <c r="F42" s="32">
        <v>39</v>
      </c>
      <c r="G42" s="14" t="str">
        <f t="shared" ref="G42:G80" si="1">CONCATENATE(B42, " (", D42, ")")</f>
        <v>Michaela Bomley (Holyrood)</v>
      </c>
    </row>
    <row r="43" spans="1:7" ht="15" x14ac:dyDescent="0.25">
      <c r="A43" s="32">
        <v>40</v>
      </c>
      <c r="B43" s="32" t="s">
        <v>378</v>
      </c>
      <c r="C43" s="80">
        <v>3</v>
      </c>
      <c r="D43" s="32" t="s">
        <v>28</v>
      </c>
      <c r="E43" s="33">
        <v>5.473148148148148E-3</v>
      </c>
      <c r="F43" s="32">
        <v>40</v>
      </c>
      <c r="G43" s="14" t="str">
        <f t="shared" si="1"/>
        <v>Kyla Elford (Brookside)</v>
      </c>
    </row>
    <row r="44" spans="1:7" ht="15" x14ac:dyDescent="0.25">
      <c r="A44" s="32">
        <v>41</v>
      </c>
      <c r="B44" s="32" t="s">
        <v>379</v>
      </c>
      <c r="C44" s="80">
        <v>3</v>
      </c>
      <c r="D44" s="32" t="s">
        <v>151</v>
      </c>
      <c r="E44" s="33">
        <v>5.5413194444444451E-3</v>
      </c>
      <c r="F44" s="32">
        <v>41</v>
      </c>
      <c r="G44" s="14" t="str">
        <f t="shared" si="1"/>
        <v>Abigail Majcher (Elmwood)</v>
      </c>
    </row>
    <row r="45" spans="1:7" ht="15" x14ac:dyDescent="0.25">
      <c r="A45" s="32">
        <v>42</v>
      </c>
      <c r="B45" s="32" t="s">
        <v>380</v>
      </c>
      <c r="C45" s="80">
        <v>3</v>
      </c>
      <c r="D45" s="32" t="s">
        <v>27</v>
      </c>
      <c r="E45" s="33">
        <v>5.5701388888888892E-3</v>
      </c>
      <c r="F45" s="32">
        <v>42</v>
      </c>
      <c r="G45" s="14" t="str">
        <f t="shared" si="1"/>
        <v>Charlotte Fong-Hanelt (Parkallen)</v>
      </c>
    </row>
    <row r="46" spans="1:7" ht="15" x14ac:dyDescent="0.25">
      <c r="A46" s="32">
        <v>43</v>
      </c>
      <c r="B46" s="32" t="s">
        <v>381</v>
      </c>
      <c r="C46" s="80">
        <v>2</v>
      </c>
      <c r="D46" s="32" t="s">
        <v>28</v>
      </c>
      <c r="E46" s="33">
        <v>5.572916666666667E-3</v>
      </c>
      <c r="F46" s="32">
        <v>43</v>
      </c>
      <c r="G46" s="14" t="str">
        <f t="shared" si="1"/>
        <v>Eleanor de Moissac (Brookside)</v>
      </c>
    </row>
    <row r="47" spans="1:7" ht="15" x14ac:dyDescent="0.25">
      <c r="A47" s="32">
        <v>44</v>
      </c>
      <c r="B47" s="32" t="s">
        <v>382</v>
      </c>
      <c r="C47" s="80">
        <v>3</v>
      </c>
      <c r="D47" s="32" t="s">
        <v>31</v>
      </c>
      <c r="E47" s="33">
        <v>5.6750000000000004E-3</v>
      </c>
      <c r="F47" s="32">
        <v>44</v>
      </c>
      <c r="G47" s="14" t="str">
        <f t="shared" si="1"/>
        <v>Nora Smereka-Caines (Belgravia)</v>
      </c>
    </row>
    <row r="48" spans="1:7" ht="15" x14ac:dyDescent="0.25">
      <c r="A48" s="32">
        <v>45</v>
      </c>
      <c r="B48" s="32" t="s">
        <v>383</v>
      </c>
      <c r="C48" s="80">
        <v>3</v>
      </c>
      <c r="D48" s="32" t="s">
        <v>32</v>
      </c>
      <c r="E48" s="33">
        <v>5.6765046296296294E-3</v>
      </c>
      <c r="F48" s="32">
        <v>45</v>
      </c>
      <c r="G48" s="14" t="str">
        <f t="shared" si="1"/>
        <v>Shannon Yurkiw (Holyrood)</v>
      </c>
    </row>
    <row r="49" spans="1:7" ht="15" x14ac:dyDescent="0.25">
      <c r="A49" s="32">
        <v>46</v>
      </c>
      <c r="B49" s="32" t="s">
        <v>384</v>
      </c>
      <c r="C49" s="80">
        <v>3</v>
      </c>
      <c r="D49" s="32" t="s">
        <v>99</v>
      </c>
      <c r="E49" s="33">
        <v>5.7152777777777783E-3</v>
      </c>
      <c r="F49" s="32">
        <v>46</v>
      </c>
      <c r="G49" s="14" t="str">
        <f t="shared" si="1"/>
        <v>Ona Wells (Donald R. Getty)</v>
      </c>
    </row>
    <row r="50" spans="1:7" ht="15" x14ac:dyDescent="0.25">
      <c r="A50" s="32">
        <v>47</v>
      </c>
      <c r="B50" s="32" t="s">
        <v>385</v>
      </c>
      <c r="C50" s="80">
        <v>3</v>
      </c>
      <c r="D50" s="32" t="s">
        <v>151</v>
      </c>
      <c r="E50" s="33">
        <v>5.7736111111111113E-3</v>
      </c>
      <c r="F50" s="32">
        <v>47</v>
      </c>
      <c r="G50" s="14" t="str">
        <f t="shared" si="1"/>
        <v>Ruby Breckenridge (Elmwood)</v>
      </c>
    </row>
    <row r="51" spans="1:7" ht="15" x14ac:dyDescent="0.25">
      <c r="A51" s="32">
        <v>48</v>
      </c>
      <c r="B51" s="32" t="s">
        <v>386</v>
      </c>
      <c r="C51" s="80">
        <v>3</v>
      </c>
      <c r="D51" s="32" t="s">
        <v>26</v>
      </c>
      <c r="E51" s="33">
        <v>5.8446759259259268E-3</v>
      </c>
      <c r="F51" s="32">
        <v>48</v>
      </c>
      <c r="G51" s="14" t="str">
        <f t="shared" si="1"/>
        <v>Reyam Hassan (Windsor Park)</v>
      </c>
    </row>
    <row r="52" spans="1:7" ht="15" x14ac:dyDescent="0.25">
      <c r="A52" s="32">
        <v>49</v>
      </c>
      <c r="B52" s="32" t="s">
        <v>387</v>
      </c>
      <c r="C52" s="80">
        <v>3</v>
      </c>
      <c r="D52" s="32" t="s">
        <v>29</v>
      </c>
      <c r="E52" s="33">
        <v>5.861226851851851E-3</v>
      </c>
      <c r="F52" s="32">
        <v>49</v>
      </c>
      <c r="G52" s="14" t="str">
        <f t="shared" si="1"/>
        <v>Helen Stelmach (Brander Gardens)</v>
      </c>
    </row>
    <row r="53" spans="1:7" ht="15" x14ac:dyDescent="0.25">
      <c r="A53" s="32">
        <v>50</v>
      </c>
      <c r="B53" s="32" t="s">
        <v>388</v>
      </c>
      <c r="C53" s="80">
        <v>3</v>
      </c>
      <c r="D53" s="32" t="s">
        <v>32</v>
      </c>
      <c r="E53" s="33">
        <v>5.8685185185185186E-3</v>
      </c>
      <c r="F53" s="32">
        <v>50</v>
      </c>
      <c r="G53" s="14" t="str">
        <f t="shared" si="1"/>
        <v>Lyra Parker-Aubin (Holyrood)</v>
      </c>
    </row>
    <row r="54" spans="1:7" ht="15" x14ac:dyDescent="0.25">
      <c r="A54" s="32">
        <v>51</v>
      </c>
      <c r="B54" s="32" t="s">
        <v>389</v>
      </c>
      <c r="C54" s="80">
        <v>3</v>
      </c>
      <c r="D54" s="32" t="s">
        <v>28</v>
      </c>
      <c r="E54" s="33">
        <v>5.931828703703703E-3</v>
      </c>
      <c r="F54" s="32">
        <v>51</v>
      </c>
      <c r="G54" s="14" t="str">
        <f t="shared" si="1"/>
        <v>Deven Wedge (Brookside)</v>
      </c>
    </row>
    <row r="55" spans="1:7" ht="15" x14ac:dyDescent="0.25">
      <c r="A55" s="32">
        <v>52</v>
      </c>
      <c r="B55" s="32" t="s">
        <v>390</v>
      </c>
      <c r="C55" s="80">
        <v>3</v>
      </c>
      <c r="D55" s="32" t="s">
        <v>36</v>
      </c>
      <c r="E55" s="33">
        <v>5.9711805555555551E-3</v>
      </c>
      <c r="F55" s="32">
        <v>52</v>
      </c>
      <c r="G55" s="14" t="str">
        <f t="shared" si="1"/>
        <v>Peyton Dupuis (Aldergrove)</v>
      </c>
    </row>
    <row r="56" spans="1:7" ht="15" x14ac:dyDescent="0.25">
      <c r="A56" s="32">
        <v>53</v>
      </c>
      <c r="B56" s="32" t="s">
        <v>391</v>
      </c>
      <c r="C56" s="80">
        <v>3</v>
      </c>
      <c r="D56" s="32" t="s">
        <v>24</v>
      </c>
      <c r="E56" s="33">
        <v>5.9761574074074066E-3</v>
      </c>
      <c r="F56" s="32">
        <v>53</v>
      </c>
      <c r="G56" s="14" t="str">
        <f t="shared" si="1"/>
        <v>Aspen Williams-Bassani (Rio Terrace)</v>
      </c>
    </row>
    <row r="57" spans="1:7" ht="15" x14ac:dyDescent="0.25">
      <c r="A57" s="32">
        <v>54</v>
      </c>
      <c r="B57" s="32" t="s">
        <v>392</v>
      </c>
      <c r="C57" s="80">
        <v>3</v>
      </c>
      <c r="D57" s="32" t="s">
        <v>44</v>
      </c>
      <c r="E57" s="33">
        <v>5.9973379629629621E-3</v>
      </c>
      <c r="F57" s="32">
        <v>54</v>
      </c>
      <c r="G57" s="14" t="str">
        <f t="shared" si="1"/>
        <v>Crosby Fischer (Riverdale)</v>
      </c>
    </row>
    <row r="58" spans="1:7" ht="15" x14ac:dyDescent="0.25">
      <c r="A58" s="32">
        <v>55</v>
      </c>
      <c r="B58" s="32" t="s">
        <v>393</v>
      </c>
      <c r="C58" s="80">
        <v>3</v>
      </c>
      <c r="D58" s="32" t="s">
        <v>29</v>
      </c>
      <c r="E58" s="33">
        <v>6.0026620370370364E-3</v>
      </c>
      <c r="F58" s="32">
        <v>55</v>
      </c>
      <c r="G58" s="14" t="str">
        <f t="shared" si="1"/>
        <v>Madeline Lebeuf (Brander Gardens)</v>
      </c>
    </row>
    <row r="59" spans="1:7" ht="15" x14ac:dyDescent="0.25">
      <c r="A59" s="32">
        <v>56</v>
      </c>
      <c r="B59" s="32" t="s">
        <v>394</v>
      </c>
      <c r="C59" s="80">
        <v>3</v>
      </c>
      <c r="D59" s="32" t="s">
        <v>32</v>
      </c>
      <c r="E59" s="33">
        <v>6.0069444444444441E-3</v>
      </c>
      <c r="F59" s="32">
        <v>56</v>
      </c>
      <c r="G59" s="14" t="str">
        <f t="shared" si="1"/>
        <v>Taaryn Kieller (Holyrood)</v>
      </c>
    </row>
    <row r="60" spans="1:7" ht="15" x14ac:dyDescent="0.25">
      <c r="A60" s="32">
        <v>57</v>
      </c>
      <c r="B60" s="32" t="s">
        <v>395</v>
      </c>
      <c r="C60" s="80">
        <v>3</v>
      </c>
      <c r="D60" s="32" t="s">
        <v>151</v>
      </c>
      <c r="E60" s="33">
        <v>6.0297453703703702E-3</v>
      </c>
      <c r="F60" s="32">
        <v>57</v>
      </c>
      <c r="G60" s="14" t="str">
        <f t="shared" si="1"/>
        <v>Josyln Geusebrook (Elmwood)</v>
      </c>
    </row>
    <row r="61" spans="1:7" ht="15" x14ac:dyDescent="0.25">
      <c r="A61" s="32">
        <v>58</v>
      </c>
      <c r="B61" s="32" t="s">
        <v>396</v>
      </c>
      <c r="C61" s="80">
        <v>3</v>
      </c>
      <c r="D61" s="32" t="s">
        <v>26</v>
      </c>
      <c r="E61" s="33">
        <v>6.0379629629629629E-3</v>
      </c>
      <c r="F61" s="32">
        <v>58</v>
      </c>
      <c r="G61" s="14" t="str">
        <f t="shared" si="1"/>
        <v>Vista Zarei (Windsor Park)</v>
      </c>
    </row>
    <row r="62" spans="1:7" ht="15" x14ac:dyDescent="0.25">
      <c r="A62" s="32">
        <v>59</v>
      </c>
      <c r="B62" s="32" t="s">
        <v>397</v>
      </c>
      <c r="C62" s="80">
        <v>3</v>
      </c>
      <c r="D62" s="32" t="s">
        <v>26</v>
      </c>
      <c r="E62" s="33">
        <v>6.074884259259259E-3</v>
      </c>
      <c r="F62" s="32">
        <v>59</v>
      </c>
      <c r="G62" s="14" t="str">
        <f t="shared" si="1"/>
        <v>Isla Neeser (Windsor Park)</v>
      </c>
    </row>
    <row r="63" spans="1:7" ht="15" x14ac:dyDescent="0.25">
      <c r="A63" s="32">
        <v>60</v>
      </c>
      <c r="B63" s="32" t="s">
        <v>398</v>
      </c>
      <c r="C63" s="80">
        <v>3</v>
      </c>
      <c r="D63" s="32" t="s">
        <v>27</v>
      </c>
      <c r="E63" s="33">
        <v>6.0913194444444443E-3</v>
      </c>
      <c r="F63" s="32">
        <v>60</v>
      </c>
      <c r="G63" s="14" t="str">
        <f t="shared" si="1"/>
        <v>Isla Howell (Parkallen)</v>
      </c>
    </row>
    <row r="64" spans="1:7" ht="15" x14ac:dyDescent="0.25">
      <c r="A64" s="32">
        <v>61</v>
      </c>
      <c r="B64" s="32" t="s">
        <v>399</v>
      </c>
      <c r="C64" s="80">
        <v>3</v>
      </c>
      <c r="D64" s="32" t="s">
        <v>29</v>
      </c>
      <c r="E64" s="33">
        <v>6.1012731481481473E-3</v>
      </c>
      <c r="F64" s="32">
        <v>61</v>
      </c>
      <c r="G64" s="14" t="str">
        <f t="shared" si="1"/>
        <v>Aishleen Kaur (Brander Gardens)</v>
      </c>
    </row>
    <row r="65" spans="1:7" ht="15" x14ac:dyDescent="0.25">
      <c r="A65" s="32">
        <v>62</v>
      </c>
      <c r="B65" s="32" t="s">
        <v>400</v>
      </c>
      <c r="C65" s="80">
        <v>3</v>
      </c>
      <c r="D65" s="32" t="s">
        <v>163</v>
      </c>
      <c r="E65" s="33">
        <v>6.1039351851851853E-3</v>
      </c>
      <c r="F65" s="32">
        <v>62</v>
      </c>
      <c r="G65" s="14" t="str">
        <f t="shared" si="1"/>
        <v>Violet McLean (Callingwood)</v>
      </c>
    </row>
    <row r="66" spans="1:7" ht="15" x14ac:dyDescent="0.25">
      <c r="A66" s="32">
        <v>63</v>
      </c>
      <c r="B66" s="32" t="s">
        <v>401</v>
      </c>
      <c r="C66" s="80">
        <v>3</v>
      </c>
      <c r="D66" s="32" t="s">
        <v>26</v>
      </c>
      <c r="E66" s="33">
        <v>6.1131944444444454E-3</v>
      </c>
      <c r="F66" s="32">
        <v>63</v>
      </c>
      <c r="G66" s="14" t="str">
        <f t="shared" si="1"/>
        <v>Cyzarine Concepcion (Windsor Park)</v>
      </c>
    </row>
    <row r="67" spans="1:7" ht="15" x14ac:dyDescent="0.25">
      <c r="A67" s="32">
        <v>64</v>
      </c>
      <c r="B67" s="32" t="s">
        <v>402</v>
      </c>
      <c r="C67" s="80">
        <v>3</v>
      </c>
      <c r="D67" s="32" t="s">
        <v>29</v>
      </c>
      <c r="E67" s="33">
        <v>6.1206018518518519E-3</v>
      </c>
      <c r="F67" s="32">
        <v>64</v>
      </c>
      <c r="G67" s="14" t="str">
        <f t="shared" si="1"/>
        <v>Carmen Popari (Brander Gardens)</v>
      </c>
    </row>
    <row r="68" spans="1:7" ht="15" x14ac:dyDescent="0.25">
      <c r="A68" s="32">
        <v>65</v>
      </c>
      <c r="B68" s="32" t="s">
        <v>403</v>
      </c>
      <c r="C68" s="80">
        <v>3</v>
      </c>
      <c r="D68" s="32" t="s">
        <v>34</v>
      </c>
      <c r="E68" s="33">
        <v>6.145833333333333E-3</v>
      </c>
      <c r="F68" s="32">
        <v>65</v>
      </c>
      <c r="G68" s="14" t="str">
        <f t="shared" si="1"/>
        <v>Lillie Haynes (Uncas)</v>
      </c>
    </row>
    <row r="69" spans="1:7" ht="15" x14ac:dyDescent="0.25">
      <c r="A69" s="32">
        <v>66</v>
      </c>
      <c r="B69" s="32" t="s">
        <v>404</v>
      </c>
      <c r="C69" s="80">
        <v>3</v>
      </c>
      <c r="D69" s="32" t="s">
        <v>24</v>
      </c>
      <c r="E69" s="33">
        <v>6.1775462962962964E-3</v>
      </c>
      <c r="F69" s="32">
        <v>66</v>
      </c>
      <c r="G69" s="14" t="str">
        <f t="shared" si="1"/>
        <v>Julia Morrison (Rio Terrace)</v>
      </c>
    </row>
    <row r="70" spans="1:7" ht="15" x14ac:dyDescent="0.25">
      <c r="A70" s="32">
        <v>67</v>
      </c>
      <c r="B70" s="32" t="s">
        <v>405</v>
      </c>
      <c r="C70" s="80">
        <v>3</v>
      </c>
      <c r="D70" s="32" t="s">
        <v>24</v>
      </c>
      <c r="E70" s="33">
        <v>6.2099537037037036E-3</v>
      </c>
      <c r="F70" s="32">
        <v>67</v>
      </c>
      <c r="G70" s="14" t="str">
        <f t="shared" si="1"/>
        <v>Bentley Clark (Rio Terrace)</v>
      </c>
    </row>
    <row r="71" spans="1:7" ht="15" x14ac:dyDescent="0.25">
      <c r="A71" s="32">
        <v>68</v>
      </c>
      <c r="B71" s="32" t="s">
        <v>406</v>
      </c>
      <c r="C71" s="80">
        <v>3</v>
      </c>
      <c r="D71" s="32" t="s">
        <v>26</v>
      </c>
      <c r="E71" s="33">
        <v>6.3218750000000002E-3</v>
      </c>
      <c r="F71" s="32">
        <v>68</v>
      </c>
      <c r="G71" s="14" t="str">
        <f t="shared" si="1"/>
        <v>Sanya Rai (Windsor Park)</v>
      </c>
    </row>
    <row r="72" spans="1:7" ht="15" x14ac:dyDescent="0.25">
      <c r="A72" s="32">
        <v>69</v>
      </c>
      <c r="B72" s="32" t="s">
        <v>407</v>
      </c>
      <c r="C72" s="80">
        <v>3</v>
      </c>
      <c r="D72" s="32" t="s">
        <v>44</v>
      </c>
      <c r="E72" s="33">
        <v>6.4730324074074074E-3</v>
      </c>
      <c r="F72" s="32">
        <v>69</v>
      </c>
      <c r="G72" s="14" t="str">
        <f t="shared" si="1"/>
        <v>Mikayla Shaw-Wesley (Riverdale)</v>
      </c>
    </row>
    <row r="73" spans="1:7" ht="15" x14ac:dyDescent="0.25">
      <c r="A73" s="32">
        <v>70</v>
      </c>
      <c r="B73" s="32" t="s">
        <v>408</v>
      </c>
      <c r="C73" s="80">
        <v>3</v>
      </c>
      <c r="D73" s="32" t="s">
        <v>163</v>
      </c>
      <c r="E73" s="33">
        <v>6.4971064814814813E-3</v>
      </c>
      <c r="F73" s="32">
        <v>70</v>
      </c>
      <c r="G73" s="14" t="str">
        <f t="shared" si="1"/>
        <v>Annaliese Boulahya (Callingwood)</v>
      </c>
    </row>
    <row r="74" spans="1:7" ht="15" x14ac:dyDescent="0.25">
      <c r="A74" s="32">
        <v>71</v>
      </c>
      <c r="B74" s="32" t="s">
        <v>409</v>
      </c>
      <c r="C74" s="80">
        <v>3</v>
      </c>
      <c r="D74" s="32" t="s">
        <v>34</v>
      </c>
      <c r="E74" s="33">
        <v>6.6723379629629632E-3</v>
      </c>
      <c r="F74" s="32">
        <v>71</v>
      </c>
      <c r="G74" s="14" t="str">
        <f t="shared" si="1"/>
        <v>Annalena McCarthy (Uncas)</v>
      </c>
    </row>
    <row r="75" spans="1:7" ht="15" x14ac:dyDescent="0.25">
      <c r="A75" s="32">
        <v>72</v>
      </c>
      <c r="B75" s="32" t="s">
        <v>410</v>
      </c>
      <c r="C75" s="80">
        <v>3</v>
      </c>
      <c r="D75" s="32" t="s">
        <v>99</v>
      </c>
      <c r="E75" s="33">
        <v>6.7407407407407407E-3</v>
      </c>
      <c r="F75" s="32">
        <v>72</v>
      </c>
      <c r="G75" s="14" t="str">
        <f t="shared" si="1"/>
        <v>Emily Baker (Donald R. Getty)</v>
      </c>
    </row>
    <row r="76" spans="1:7" ht="15" x14ac:dyDescent="0.25">
      <c r="A76" s="32">
        <v>73</v>
      </c>
      <c r="B76" s="32" t="s">
        <v>411</v>
      </c>
      <c r="C76" s="80">
        <v>3</v>
      </c>
      <c r="D76" s="32" t="s">
        <v>99</v>
      </c>
      <c r="E76" s="33">
        <v>6.7944444444444441E-3</v>
      </c>
      <c r="F76" s="32">
        <v>73</v>
      </c>
      <c r="G76" s="14" t="str">
        <f t="shared" si="1"/>
        <v>Madoh Mecaley (Donald R. Getty)</v>
      </c>
    </row>
    <row r="77" spans="1:7" ht="15" x14ac:dyDescent="0.25">
      <c r="A77" s="32">
        <v>74</v>
      </c>
      <c r="B77" s="32" t="s">
        <v>412</v>
      </c>
      <c r="C77" s="80">
        <v>3</v>
      </c>
      <c r="D77" s="32" t="s">
        <v>27</v>
      </c>
      <c r="E77" s="33">
        <v>6.9189814814814808E-3</v>
      </c>
      <c r="F77" s="32">
        <v>74</v>
      </c>
      <c r="G77" s="14" t="str">
        <f t="shared" si="1"/>
        <v>Norah Christoffersen (Parkallen)</v>
      </c>
    </row>
    <row r="78" spans="1:7" ht="15" x14ac:dyDescent="0.25">
      <c r="A78" s="32">
        <v>75</v>
      </c>
      <c r="B78" s="32" t="s">
        <v>413</v>
      </c>
      <c r="C78" s="80">
        <v>3</v>
      </c>
      <c r="D78" s="32" t="s">
        <v>163</v>
      </c>
      <c r="E78" s="33">
        <v>7.2101851851851849E-3</v>
      </c>
      <c r="F78" s="32">
        <v>75</v>
      </c>
      <c r="G78" s="14" t="str">
        <f t="shared" si="1"/>
        <v>Violet Basaraba-Smith (Callingwood)</v>
      </c>
    </row>
    <row r="79" spans="1:7" ht="15" x14ac:dyDescent="0.25">
      <c r="A79" s="32">
        <v>76</v>
      </c>
      <c r="B79" s="32" t="s">
        <v>414</v>
      </c>
      <c r="C79" s="80">
        <v>3</v>
      </c>
      <c r="D79" s="32" t="s">
        <v>34</v>
      </c>
      <c r="E79" s="33">
        <v>7.2144675925925918E-3</v>
      </c>
      <c r="F79" s="32">
        <v>76</v>
      </c>
      <c r="G79" s="14" t="str">
        <f t="shared" si="1"/>
        <v>Lily Werkhoven (Uncas)</v>
      </c>
    </row>
    <row r="80" spans="1:7" ht="15" x14ac:dyDescent="0.25">
      <c r="A80" s="32">
        <v>77</v>
      </c>
      <c r="B80" s="32" t="s">
        <v>415</v>
      </c>
      <c r="C80" s="80">
        <v>3</v>
      </c>
      <c r="D80" s="32" t="s">
        <v>99</v>
      </c>
      <c r="E80" s="33">
        <v>8.2840277777777773E-3</v>
      </c>
      <c r="F80" s="32">
        <v>77</v>
      </c>
      <c r="G80" s="14" t="str">
        <f t="shared" si="1"/>
        <v>Amelia Papathanasis (Donald R. Getty)</v>
      </c>
    </row>
    <row r="81" spans="1:7" x14ac:dyDescent="0.2">
      <c r="A81" s="14"/>
      <c r="B81" s="14"/>
      <c r="C81" s="18"/>
      <c r="D81" s="14"/>
      <c r="E81" s="15"/>
      <c r="F81" s="13"/>
      <c r="G81" s="14"/>
    </row>
    <row r="82" spans="1:7" x14ac:dyDescent="0.2">
      <c r="A82" s="14"/>
      <c r="B82" s="14"/>
      <c r="C82" s="18"/>
      <c r="D82" s="14"/>
      <c r="E82" s="13"/>
      <c r="F82" s="13"/>
      <c r="G82" s="14"/>
    </row>
    <row r="83" spans="1:7" x14ac:dyDescent="0.2">
      <c r="A83" s="1" t="s">
        <v>314</v>
      </c>
      <c r="B83" s="14"/>
      <c r="C83" s="18"/>
      <c r="D83" s="14"/>
      <c r="E83" s="13"/>
      <c r="F83" s="13"/>
      <c r="G83" s="14"/>
    </row>
    <row r="84" spans="1:7" ht="15" x14ac:dyDescent="0.25">
      <c r="A84" s="48">
        <v>1</v>
      </c>
      <c r="B84" s="48" t="s">
        <v>337</v>
      </c>
      <c r="C84" s="80">
        <v>3</v>
      </c>
      <c r="D84" s="48" t="s">
        <v>37</v>
      </c>
      <c r="E84" s="49">
        <v>4.6461805555555553E-3</v>
      </c>
      <c r="F84" s="48">
        <v>1</v>
      </c>
      <c r="G84" s="14" t="str">
        <f>CONCATENATE(B84, " (", D84, ")")</f>
        <v>Kate Cathro (Patricia Heights)</v>
      </c>
    </row>
    <row r="85" spans="1:7" ht="15" x14ac:dyDescent="0.25">
      <c r="A85" s="48">
        <v>2</v>
      </c>
      <c r="B85" s="48" t="s">
        <v>336</v>
      </c>
      <c r="C85" s="80">
        <v>3</v>
      </c>
      <c r="D85" s="48" t="s">
        <v>32</v>
      </c>
      <c r="E85" s="49">
        <v>4.7098379629629634E-3</v>
      </c>
      <c r="F85" s="48">
        <v>2</v>
      </c>
      <c r="G85" s="14" t="str">
        <f t="shared" ref="G85:G148" si="2">CONCATENATE(B85, " (", D85, ")")</f>
        <v>Penny Chun (Holyrood)</v>
      </c>
    </row>
    <row r="86" spans="1:7" ht="15" x14ac:dyDescent="0.25">
      <c r="A86" s="48">
        <v>3</v>
      </c>
      <c r="B86" s="48" t="s">
        <v>1170</v>
      </c>
      <c r="C86" s="80">
        <v>3</v>
      </c>
      <c r="D86" s="48" t="s">
        <v>37</v>
      </c>
      <c r="E86" s="49">
        <v>4.7212962962962964E-3</v>
      </c>
      <c r="F86" s="48">
        <v>3</v>
      </c>
      <c r="G86" s="14" t="str">
        <f t="shared" si="2"/>
        <v>Kieran Ennis (Patricia Heights)</v>
      </c>
    </row>
    <row r="87" spans="1:7" ht="15" x14ac:dyDescent="0.25">
      <c r="A87" s="48">
        <v>4</v>
      </c>
      <c r="B87" s="48" t="s">
        <v>1171</v>
      </c>
      <c r="C87" s="80">
        <v>3</v>
      </c>
      <c r="D87" s="48" t="s">
        <v>22</v>
      </c>
      <c r="E87" s="49">
        <v>4.8326388888888889E-3</v>
      </c>
      <c r="F87" s="48">
        <v>4</v>
      </c>
      <c r="G87" s="14" t="str">
        <f t="shared" si="2"/>
        <v>Harper Daly (Leduc Estates)</v>
      </c>
    </row>
    <row r="88" spans="1:7" ht="15" x14ac:dyDescent="0.25">
      <c r="A88" s="48">
        <v>5</v>
      </c>
      <c r="B88" s="48" t="s">
        <v>342</v>
      </c>
      <c r="C88" s="80">
        <v>2</v>
      </c>
      <c r="D88" s="48" t="s">
        <v>343</v>
      </c>
      <c r="E88" s="49">
        <v>4.9271990740740743E-3</v>
      </c>
      <c r="F88" s="48">
        <v>5</v>
      </c>
      <c r="G88" s="14" t="str">
        <f t="shared" si="2"/>
        <v>Iris Zohner (Corinthia Park)</v>
      </c>
    </row>
    <row r="89" spans="1:7" ht="15" x14ac:dyDescent="0.25">
      <c r="A89" s="48">
        <v>6</v>
      </c>
      <c r="B89" s="48" t="s">
        <v>339</v>
      </c>
      <c r="C89" s="80">
        <v>3</v>
      </c>
      <c r="D89" s="48" t="s">
        <v>37</v>
      </c>
      <c r="E89" s="49">
        <v>5.0245370370370366E-3</v>
      </c>
      <c r="F89" s="48">
        <v>6</v>
      </c>
      <c r="G89" s="14" t="str">
        <f t="shared" si="2"/>
        <v>Reese Forest (Patricia Heights)</v>
      </c>
    </row>
    <row r="90" spans="1:7" ht="15" x14ac:dyDescent="0.25">
      <c r="A90" s="48">
        <v>7</v>
      </c>
      <c r="B90" s="48" t="s">
        <v>340</v>
      </c>
      <c r="C90" s="80">
        <v>3</v>
      </c>
      <c r="D90" s="48" t="s">
        <v>341</v>
      </c>
      <c r="E90" s="49">
        <v>5.1047453703703697E-3</v>
      </c>
      <c r="F90" s="48">
        <v>7</v>
      </c>
      <c r="G90" s="14" t="str">
        <f t="shared" si="2"/>
        <v>Callie Roppelt (St. Stanislaus)</v>
      </c>
    </row>
    <row r="91" spans="1:7" ht="15" x14ac:dyDescent="0.25">
      <c r="A91" s="48">
        <v>8</v>
      </c>
      <c r="B91" s="48" t="s">
        <v>349</v>
      </c>
      <c r="C91" s="80">
        <v>3</v>
      </c>
      <c r="D91" s="48" t="s">
        <v>34</v>
      </c>
      <c r="E91" s="49">
        <v>5.2503472222222222E-3</v>
      </c>
      <c r="F91" s="48">
        <v>8</v>
      </c>
      <c r="G91" s="14" t="str">
        <f t="shared" si="2"/>
        <v>Ila Elko (Uncas)</v>
      </c>
    </row>
    <row r="92" spans="1:7" ht="15" x14ac:dyDescent="0.25">
      <c r="A92" s="48">
        <v>9</v>
      </c>
      <c r="B92" s="48" t="s">
        <v>347</v>
      </c>
      <c r="C92" s="80">
        <v>3</v>
      </c>
      <c r="D92" s="48" t="s">
        <v>31</v>
      </c>
      <c r="E92" s="49">
        <v>5.2751157407407408E-3</v>
      </c>
      <c r="F92" s="48">
        <v>9</v>
      </c>
      <c r="G92" s="14" t="str">
        <f t="shared" si="2"/>
        <v>Natalie Chester (Belgravia)</v>
      </c>
    </row>
    <row r="93" spans="1:7" ht="15" x14ac:dyDescent="0.25">
      <c r="A93" s="48">
        <v>10</v>
      </c>
      <c r="B93" s="48" t="s">
        <v>351</v>
      </c>
      <c r="C93" s="80">
        <v>3</v>
      </c>
      <c r="D93" s="48" t="s">
        <v>37</v>
      </c>
      <c r="E93" s="49">
        <v>5.2947916666666664E-3</v>
      </c>
      <c r="F93" s="48">
        <v>10</v>
      </c>
      <c r="G93" s="14" t="str">
        <f t="shared" si="2"/>
        <v>Finley Culbertson (Patricia Heights)</v>
      </c>
    </row>
    <row r="94" spans="1:7" ht="15" x14ac:dyDescent="0.25">
      <c r="A94" s="48">
        <v>11</v>
      </c>
      <c r="B94" s="48" t="s">
        <v>1172</v>
      </c>
      <c r="C94" s="80">
        <v>3</v>
      </c>
      <c r="D94" s="48" t="s">
        <v>31</v>
      </c>
      <c r="E94" s="49">
        <v>5.3711805555555553E-3</v>
      </c>
      <c r="F94" s="48">
        <v>11</v>
      </c>
      <c r="G94" s="14" t="str">
        <f t="shared" si="2"/>
        <v>River Yonge (Belgravia)</v>
      </c>
    </row>
    <row r="95" spans="1:7" ht="15" x14ac:dyDescent="0.25">
      <c r="A95" s="48">
        <v>12</v>
      </c>
      <c r="B95" s="48" t="s">
        <v>362</v>
      </c>
      <c r="C95" s="80">
        <v>3</v>
      </c>
      <c r="D95" s="48" t="s">
        <v>29</v>
      </c>
      <c r="E95" s="49">
        <v>5.3732638888888892E-3</v>
      </c>
      <c r="F95" s="48">
        <v>12</v>
      </c>
      <c r="G95" s="14" t="str">
        <f t="shared" si="2"/>
        <v>Natalie Puttick (Brander Gardens)</v>
      </c>
    </row>
    <row r="96" spans="1:7" ht="15" x14ac:dyDescent="0.25">
      <c r="A96" s="48">
        <v>13</v>
      </c>
      <c r="B96" s="48" t="s">
        <v>1173</v>
      </c>
      <c r="C96" s="80">
        <v>3</v>
      </c>
      <c r="D96" s="48" t="s">
        <v>37</v>
      </c>
      <c r="E96" s="49">
        <v>5.4254629629629627E-3</v>
      </c>
      <c r="F96" s="48">
        <v>13</v>
      </c>
      <c r="G96" s="14" t="str">
        <f t="shared" si="2"/>
        <v>Amaya Bealer (Patricia Heights)</v>
      </c>
    </row>
    <row r="97" spans="1:7" ht="15" x14ac:dyDescent="0.25">
      <c r="A97" s="48">
        <v>14</v>
      </c>
      <c r="B97" s="48" t="s">
        <v>346</v>
      </c>
      <c r="C97" s="80">
        <v>3</v>
      </c>
      <c r="D97" s="48" t="s">
        <v>28</v>
      </c>
      <c r="E97" s="49">
        <v>5.437037037037038E-3</v>
      </c>
      <c r="F97" s="48">
        <v>14</v>
      </c>
      <c r="G97" s="14" t="str">
        <f t="shared" si="2"/>
        <v>Ayla Mahony (Brookside)</v>
      </c>
    </row>
    <row r="98" spans="1:7" ht="15" x14ac:dyDescent="0.25">
      <c r="A98" s="48">
        <v>15</v>
      </c>
      <c r="B98" s="48" t="s">
        <v>1174</v>
      </c>
      <c r="C98" s="80">
        <v>3</v>
      </c>
      <c r="D98" s="48" t="s">
        <v>37</v>
      </c>
      <c r="E98" s="49">
        <v>5.4486111111111115E-3</v>
      </c>
      <c r="F98" s="48">
        <v>15</v>
      </c>
      <c r="G98" s="14" t="str">
        <f t="shared" si="2"/>
        <v>Libby Halberg (Patricia Heights)</v>
      </c>
    </row>
    <row r="99" spans="1:7" ht="15" x14ac:dyDescent="0.25">
      <c r="A99" s="48">
        <v>16</v>
      </c>
      <c r="B99" s="48" t="s">
        <v>367</v>
      </c>
      <c r="C99" s="80">
        <v>3</v>
      </c>
      <c r="D99" s="48" t="s">
        <v>24</v>
      </c>
      <c r="E99" s="49">
        <v>5.4710648148148149E-3</v>
      </c>
      <c r="F99" s="48">
        <v>16</v>
      </c>
      <c r="G99" s="14" t="str">
        <f t="shared" si="2"/>
        <v>Alaska Gibeau (Rio Terrace)</v>
      </c>
    </row>
    <row r="100" spans="1:7" ht="15" x14ac:dyDescent="0.25">
      <c r="A100" s="48">
        <v>17</v>
      </c>
      <c r="B100" s="48" t="s">
        <v>359</v>
      </c>
      <c r="C100" s="80">
        <v>3</v>
      </c>
      <c r="D100" s="48" t="s">
        <v>28</v>
      </c>
      <c r="E100" s="49">
        <v>5.5170138888888881E-3</v>
      </c>
      <c r="F100" s="48">
        <v>17</v>
      </c>
      <c r="G100" s="14" t="str">
        <f t="shared" si="2"/>
        <v>Deniza Satybaldiyev (Brookside)</v>
      </c>
    </row>
    <row r="101" spans="1:7" ht="15" x14ac:dyDescent="0.25">
      <c r="A101" s="48">
        <v>18</v>
      </c>
      <c r="B101" s="48" t="s">
        <v>344</v>
      </c>
      <c r="C101" s="80">
        <v>3</v>
      </c>
      <c r="D101" s="48" t="s">
        <v>24</v>
      </c>
      <c r="E101" s="49">
        <v>5.5263888888888888E-3</v>
      </c>
      <c r="F101" s="48">
        <v>18</v>
      </c>
      <c r="G101" s="14" t="str">
        <f t="shared" si="2"/>
        <v>Aria Hoblyak (Rio Terrace)</v>
      </c>
    </row>
    <row r="102" spans="1:7" ht="15" x14ac:dyDescent="0.25">
      <c r="A102" s="48">
        <v>19</v>
      </c>
      <c r="B102" s="48" t="s">
        <v>358</v>
      </c>
      <c r="C102" s="80">
        <v>3</v>
      </c>
      <c r="D102" s="48" t="s">
        <v>44</v>
      </c>
      <c r="E102" s="49">
        <v>5.5449074074074073E-3</v>
      </c>
      <c r="F102" s="48">
        <v>19</v>
      </c>
      <c r="G102" s="14" t="str">
        <f t="shared" si="2"/>
        <v>Ellie Poon (Riverdale)</v>
      </c>
    </row>
    <row r="103" spans="1:7" ht="15" x14ac:dyDescent="0.25">
      <c r="A103" s="48">
        <v>20</v>
      </c>
      <c r="B103" s="48" t="s">
        <v>355</v>
      </c>
      <c r="C103" s="80">
        <v>3</v>
      </c>
      <c r="D103" s="48" t="s">
        <v>24</v>
      </c>
      <c r="E103" s="49">
        <v>5.5472222222222216E-3</v>
      </c>
      <c r="F103" s="48">
        <v>20</v>
      </c>
      <c r="G103" s="14" t="str">
        <f t="shared" si="2"/>
        <v>Mia McDouall (Rio Terrace)</v>
      </c>
    </row>
    <row r="104" spans="1:7" ht="15" x14ac:dyDescent="0.25">
      <c r="A104" s="48">
        <v>21</v>
      </c>
      <c r="B104" s="48" t="s">
        <v>398</v>
      </c>
      <c r="C104" s="80">
        <v>3</v>
      </c>
      <c r="D104" s="48" t="s">
        <v>27</v>
      </c>
      <c r="E104" s="49">
        <v>5.6460648148148147E-3</v>
      </c>
      <c r="F104" s="48">
        <v>21</v>
      </c>
      <c r="G104" s="14" t="str">
        <f t="shared" si="2"/>
        <v>Isla Howell (Parkallen)</v>
      </c>
    </row>
    <row r="105" spans="1:7" ht="15" x14ac:dyDescent="0.25">
      <c r="A105" s="48">
        <v>22</v>
      </c>
      <c r="B105" s="48" t="s">
        <v>1175</v>
      </c>
      <c r="C105" s="80">
        <v>2</v>
      </c>
      <c r="D105" s="48" t="s">
        <v>25</v>
      </c>
      <c r="E105" s="49">
        <v>5.6945601851851844E-3</v>
      </c>
      <c r="F105" s="48">
        <v>22</v>
      </c>
      <c r="G105" s="14" t="str">
        <f t="shared" si="2"/>
        <v>Ivy Panteluk (Michael A. Kostek)</v>
      </c>
    </row>
    <row r="106" spans="1:7" ht="15" x14ac:dyDescent="0.25">
      <c r="A106" s="48">
        <v>23</v>
      </c>
      <c r="B106" s="48" t="s">
        <v>377</v>
      </c>
      <c r="C106" s="80">
        <v>3</v>
      </c>
      <c r="D106" s="48" t="s">
        <v>32</v>
      </c>
      <c r="E106" s="49">
        <v>5.7160879629629636E-3</v>
      </c>
      <c r="F106" s="48">
        <v>23</v>
      </c>
      <c r="G106" s="14" t="str">
        <f t="shared" si="2"/>
        <v>Michaela Bomley (Holyrood)</v>
      </c>
    </row>
    <row r="107" spans="1:7" ht="15" x14ac:dyDescent="0.25">
      <c r="A107" s="48">
        <v>24</v>
      </c>
      <c r="B107" s="48" t="s">
        <v>363</v>
      </c>
      <c r="C107" s="80">
        <v>3</v>
      </c>
      <c r="D107" s="48" t="s">
        <v>29</v>
      </c>
      <c r="E107" s="49">
        <v>5.7559027777777773E-3</v>
      </c>
      <c r="F107" s="48">
        <v>24</v>
      </c>
      <c r="G107" s="14" t="str">
        <f t="shared" si="2"/>
        <v>Kaia Brown Yeats (Brander Gardens)</v>
      </c>
    </row>
    <row r="108" spans="1:7" ht="15" x14ac:dyDescent="0.25">
      <c r="A108" s="48">
        <v>25</v>
      </c>
      <c r="B108" s="48" t="s">
        <v>360</v>
      </c>
      <c r="C108" s="80">
        <v>3</v>
      </c>
      <c r="D108" s="48" t="s">
        <v>44</v>
      </c>
      <c r="E108" s="49">
        <v>5.7708333333333335E-3</v>
      </c>
      <c r="F108" s="48">
        <v>25</v>
      </c>
      <c r="G108" s="14" t="str">
        <f t="shared" si="2"/>
        <v>Aideen Koval (Riverdale)</v>
      </c>
    </row>
    <row r="109" spans="1:7" ht="15" x14ac:dyDescent="0.25">
      <c r="A109" s="48">
        <v>26</v>
      </c>
      <c r="B109" s="48" t="s">
        <v>357</v>
      </c>
      <c r="C109" s="80">
        <v>3</v>
      </c>
      <c r="D109" s="48" t="s">
        <v>29</v>
      </c>
      <c r="E109" s="49">
        <v>5.8130787037037031E-3</v>
      </c>
      <c r="F109" s="48">
        <v>26</v>
      </c>
      <c r="G109" s="14" t="str">
        <f t="shared" si="2"/>
        <v>Anna Page (Brander Gardens)</v>
      </c>
    </row>
    <row r="110" spans="1:7" ht="15" x14ac:dyDescent="0.25">
      <c r="A110" s="48">
        <v>27</v>
      </c>
      <c r="B110" s="48" t="s">
        <v>369</v>
      </c>
      <c r="C110" s="80">
        <v>3</v>
      </c>
      <c r="D110" s="48" t="s">
        <v>26</v>
      </c>
      <c r="E110" s="49">
        <v>5.8218749999999998E-3</v>
      </c>
      <c r="F110" s="48">
        <v>27</v>
      </c>
      <c r="G110" s="14" t="str">
        <f t="shared" si="2"/>
        <v>Abby Maharaj (Windsor Park)</v>
      </c>
    </row>
    <row r="111" spans="1:7" ht="15" x14ac:dyDescent="0.25">
      <c r="A111" s="48">
        <v>28</v>
      </c>
      <c r="B111" s="48" t="s">
        <v>1176</v>
      </c>
      <c r="C111" s="80">
        <v>3</v>
      </c>
      <c r="D111" s="48" t="s">
        <v>26</v>
      </c>
      <c r="E111" s="49">
        <v>5.8239583333333338E-3</v>
      </c>
      <c r="F111" s="48">
        <v>28</v>
      </c>
      <c r="G111" s="14" t="str">
        <f t="shared" si="2"/>
        <v>Amanda Gu (Windsor Park)</v>
      </c>
    </row>
    <row r="112" spans="1:7" ht="15" x14ac:dyDescent="0.25">
      <c r="A112" s="48">
        <v>29</v>
      </c>
      <c r="B112" s="48" t="s">
        <v>345</v>
      </c>
      <c r="C112" s="80">
        <v>3</v>
      </c>
      <c r="D112" s="48" t="s">
        <v>28</v>
      </c>
      <c r="E112" s="49">
        <v>5.8325231481481492E-3</v>
      </c>
      <c r="F112" s="48">
        <v>29</v>
      </c>
      <c r="G112" s="14" t="str">
        <f t="shared" si="2"/>
        <v>Gabby Macaulay (Brookside)</v>
      </c>
    </row>
    <row r="113" spans="1:7" ht="15" x14ac:dyDescent="0.25">
      <c r="A113" s="48">
        <v>30</v>
      </c>
      <c r="B113" s="48" t="s">
        <v>1177</v>
      </c>
      <c r="C113" s="80">
        <v>2</v>
      </c>
      <c r="D113" s="48" t="s">
        <v>28</v>
      </c>
      <c r="E113" s="49">
        <v>5.8471064814814809E-3</v>
      </c>
      <c r="F113" s="48">
        <v>30</v>
      </c>
      <c r="G113" s="14" t="str">
        <f t="shared" si="2"/>
        <v>Madeline Cooper (Brookside)</v>
      </c>
    </row>
    <row r="114" spans="1:7" ht="15" x14ac:dyDescent="0.25">
      <c r="A114" s="48">
        <v>31</v>
      </c>
      <c r="B114" s="48" t="s">
        <v>1178</v>
      </c>
      <c r="C114" s="80">
        <v>3</v>
      </c>
      <c r="D114" s="48" t="s">
        <v>36</v>
      </c>
      <c r="E114" s="49">
        <v>5.8978009259259253E-3</v>
      </c>
      <c r="F114" s="48">
        <v>31</v>
      </c>
      <c r="G114" s="14" t="str">
        <f t="shared" si="2"/>
        <v>Taylin Legault (Aldergrove)</v>
      </c>
    </row>
    <row r="115" spans="1:7" ht="15" x14ac:dyDescent="0.25">
      <c r="A115" s="48">
        <v>32</v>
      </c>
      <c r="B115" s="48" t="s">
        <v>375</v>
      </c>
      <c r="C115" s="80">
        <v>3</v>
      </c>
      <c r="D115" s="48" t="s">
        <v>29</v>
      </c>
      <c r="E115" s="49">
        <v>5.9266203703703703E-3</v>
      </c>
      <c r="F115" s="48">
        <v>32</v>
      </c>
      <c r="G115" s="14" t="str">
        <f t="shared" si="2"/>
        <v>Blythe Franklin (Brander Gardens)</v>
      </c>
    </row>
    <row r="116" spans="1:7" ht="15" x14ac:dyDescent="0.25">
      <c r="A116" s="48">
        <v>33</v>
      </c>
      <c r="B116" s="48" t="s">
        <v>373</v>
      </c>
      <c r="C116" s="80">
        <v>3</v>
      </c>
      <c r="D116" s="48" t="s">
        <v>29</v>
      </c>
      <c r="E116" s="49">
        <v>6.0800925925925918E-3</v>
      </c>
      <c r="F116" s="48">
        <v>33</v>
      </c>
      <c r="G116" s="14" t="str">
        <f t="shared" si="2"/>
        <v>Adelaide Zwicker (Brander Gardens)</v>
      </c>
    </row>
    <row r="117" spans="1:7" ht="15" x14ac:dyDescent="0.25">
      <c r="A117" s="48">
        <v>34</v>
      </c>
      <c r="B117" s="48" t="s">
        <v>1179</v>
      </c>
      <c r="C117" s="80">
        <v>3</v>
      </c>
      <c r="D117" s="48" t="s">
        <v>55</v>
      </c>
      <c r="E117" s="49">
        <v>6.1622685185185183E-3</v>
      </c>
      <c r="F117" s="48">
        <v>34</v>
      </c>
      <c r="G117" s="14" t="str">
        <f t="shared" si="2"/>
        <v>Scarlett Binder (Mill Creek)</v>
      </c>
    </row>
    <row r="118" spans="1:7" ht="15" x14ac:dyDescent="0.25">
      <c r="A118" s="48">
        <v>35</v>
      </c>
      <c r="B118" s="48" t="s">
        <v>406</v>
      </c>
      <c r="C118" s="80">
        <v>3</v>
      </c>
      <c r="D118" s="48" t="s">
        <v>26</v>
      </c>
      <c r="E118" s="49">
        <v>6.1717592592592596E-3</v>
      </c>
      <c r="F118" s="48">
        <v>35</v>
      </c>
      <c r="G118" s="14" t="str">
        <f t="shared" si="2"/>
        <v>Sanya Rai (Windsor Park)</v>
      </c>
    </row>
    <row r="119" spans="1:7" ht="15" x14ac:dyDescent="0.25">
      <c r="A119" s="48">
        <v>36</v>
      </c>
      <c r="B119" s="48" t="s">
        <v>1180</v>
      </c>
      <c r="C119" s="80">
        <v>3</v>
      </c>
      <c r="D119" s="48" t="s">
        <v>55</v>
      </c>
      <c r="E119" s="49">
        <v>6.2326388888888883E-3</v>
      </c>
      <c r="F119" s="48">
        <v>36</v>
      </c>
      <c r="G119" s="14" t="str">
        <f t="shared" si="2"/>
        <v>Ava Luchkovich (Mill Creek)</v>
      </c>
    </row>
    <row r="120" spans="1:7" ht="15" x14ac:dyDescent="0.25">
      <c r="A120" s="48">
        <v>37</v>
      </c>
      <c r="B120" s="48" t="s">
        <v>368</v>
      </c>
      <c r="C120" s="80">
        <v>3</v>
      </c>
      <c r="D120" s="48" t="s">
        <v>28</v>
      </c>
      <c r="E120" s="49">
        <v>6.2347222222222222E-3</v>
      </c>
      <c r="F120" s="48">
        <v>37</v>
      </c>
      <c r="G120" s="14" t="str">
        <f t="shared" si="2"/>
        <v>Bellatrix Black-Urness (Brookside)</v>
      </c>
    </row>
    <row r="121" spans="1:7" ht="15" x14ac:dyDescent="0.25">
      <c r="A121" s="48">
        <v>38</v>
      </c>
      <c r="B121" s="48" t="s">
        <v>381</v>
      </c>
      <c r="C121" s="80">
        <v>2</v>
      </c>
      <c r="D121" s="48" t="s">
        <v>28</v>
      </c>
      <c r="E121" s="49">
        <v>6.2506944444444441E-3</v>
      </c>
      <c r="F121" s="48">
        <v>38</v>
      </c>
      <c r="G121" s="14" t="str">
        <f t="shared" si="2"/>
        <v>Eleanor de Moissac (Brookside)</v>
      </c>
    </row>
    <row r="122" spans="1:7" ht="15" x14ac:dyDescent="0.25">
      <c r="A122" s="48">
        <v>39</v>
      </c>
      <c r="B122" s="48" t="s">
        <v>1181</v>
      </c>
      <c r="C122" s="80">
        <v>3</v>
      </c>
      <c r="D122" s="48" t="s">
        <v>163</v>
      </c>
      <c r="E122" s="49">
        <v>6.2719907407407403E-3</v>
      </c>
      <c r="F122" s="48">
        <v>39</v>
      </c>
      <c r="G122" s="14" t="str">
        <f t="shared" si="2"/>
        <v>Annie Wang (Callingwood)</v>
      </c>
    </row>
    <row r="123" spans="1:7" ht="15" x14ac:dyDescent="0.25">
      <c r="A123" s="48">
        <v>40</v>
      </c>
      <c r="B123" s="48" t="s">
        <v>365</v>
      </c>
      <c r="C123" s="80">
        <v>3</v>
      </c>
      <c r="D123" s="48" t="s">
        <v>31</v>
      </c>
      <c r="E123" s="49">
        <v>6.3430555555555558E-3</v>
      </c>
      <c r="F123" s="48">
        <v>40</v>
      </c>
      <c r="G123" s="14" t="str">
        <f t="shared" si="2"/>
        <v>Francesca Cubitt (Belgravia)</v>
      </c>
    </row>
    <row r="124" spans="1:7" ht="15" x14ac:dyDescent="0.25">
      <c r="A124" s="48">
        <v>41</v>
      </c>
      <c r="B124" s="48" t="s">
        <v>396</v>
      </c>
      <c r="C124" s="80">
        <v>3</v>
      </c>
      <c r="D124" s="48" t="s">
        <v>26</v>
      </c>
      <c r="E124" s="49">
        <v>6.3682870370370369E-3</v>
      </c>
      <c r="F124" s="48">
        <v>41</v>
      </c>
      <c r="G124" s="14" t="str">
        <f t="shared" si="2"/>
        <v>Vista Zarei (Windsor Park)</v>
      </c>
    </row>
    <row r="125" spans="1:7" ht="15" x14ac:dyDescent="0.25">
      <c r="A125" s="48">
        <v>42</v>
      </c>
      <c r="B125" s="48" t="s">
        <v>402</v>
      </c>
      <c r="C125" s="80">
        <v>3</v>
      </c>
      <c r="D125" s="48" t="s">
        <v>29</v>
      </c>
      <c r="E125" s="49">
        <v>6.4486111111111107E-3</v>
      </c>
      <c r="F125" s="48">
        <v>42</v>
      </c>
      <c r="G125" s="14" t="str">
        <f t="shared" si="2"/>
        <v>Carmen Popari (Brander Gardens)</v>
      </c>
    </row>
    <row r="126" spans="1:7" ht="15" x14ac:dyDescent="0.25">
      <c r="A126" s="48">
        <v>43</v>
      </c>
      <c r="B126" s="48" t="s">
        <v>389</v>
      </c>
      <c r="C126" s="80">
        <v>3</v>
      </c>
      <c r="D126" s="48" t="s">
        <v>28</v>
      </c>
      <c r="E126" s="49">
        <v>6.5187500000000002E-3</v>
      </c>
      <c r="F126" s="48">
        <v>43</v>
      </c>
      <c r="G126" s="14" t="str">
        <f t="shared" si="2"/>
        <v>Deven Wedge (Brookside)</v>
      </c>
    </row>
    <row r="127" spans="1:7" ht="15" x14ac:dyDescent="0.25">
      <c r="A127" s="48">
        <v>44</v>
      </c>
      <c r="B127" s="48" t="s">
        <v>376</v>
      </c>
      <c r="C127" s="80">
        <v>3</v>
      </c>
      <c r="D127" s="48" t="s">
        <v>27</v>
      </c>
      <c r="E127" s="49">
        <v>6.5340277777777784E-3</v>
      </c>
      <c r="F127" s="48">
        <v>44</v>
      </c>
      <c r="G127" s="14" t="str">
        <f t="shared" si="2"/>
        <v>Mila Kuperus (Parkallen)</v>
      </c>
    </row>
    <row r="128" spans="1:7" ht="15" x14ac:dyDescent="0.25">
      <c r="A128" s="48">
        <v>45</v>
      </c>
      <c r="B128" s="48" t="s">
        <v>380</v>
      </c>
      <c r="C128" s="80">
        <v>3</v>
      </c>
      <c r="D128" s="48" t="s">
        <v>27</v>
      </c>
      <c r="E128" s="49">
        <v>6.5571759259259255E-3</v>
      </c>
      <c r="F128" s="48">
        <v>45</v>
      </c>
      <c r="G128" s="14" t="str">
        <f t="shared" si="2"/>
        <v>Charlotte Fong-Hanelt (Parkallen)</v>
      </c>
    </row>
    <row r="129" spans="1:7" ht="15" x14ac:dyDescent="0.25">
      <c r="A129" s="48">
        <v>46</v>
      </c>
      <c r="B129" s="48" t="s">
        <v>390</v>
      </c>
      <c r="C129" s="80">
        <v>3</v>
      </c>
      <c r="D129" s="48" t="s">
        <v>36</v>
      </c>
      <c r="E129" s="49">
        <v>6.5755787037037024E-3</v>
      </c>
      <c r="F129" s="48">
        <v>46</v>
      </c>
      <c r="G129" s="14" t="str">
        <f t="shared" si="2"/>
        <v>Peyton Dupuis (Aldergrove)</v>
      </c>
    </row>
    <row r="130" spans="1:7" ht="15" x14ac:dyDescent="0.25">
      <c r="A130" s="48">
        <v>47</v>
      </c>
      <c r="B130" s="48" t="s">
        <v>1182</v>
      </c>
      <c r="C130" s="80">
        <v>3</v>
      </c>
      <c r="D130" s="48" t="s">
        <v>163</v>
      </c>
      <c r="E130" s="49">
        <v>6.6143518518518513E-3</v>
      </c>
      <c r="F130" s="48">
        <v>47</v>
      </c>
      <c r="G130" s="14" t="str">
        <f t="shared" si="2"/>
        <v>Novah Bresler (Callingwood)</v>
      </c>
    </row>
    <row r="131" spans="1:7" ht="15" x14ac:dyDescent="0.25">
      <c r="A131" s="48">
        <v>48</v>
      </c>
      <c r="B131" s="48" t="s">
        <v>371</v>
      </c>
      <c r="C131" s="80">
        <v>3</v>
      </c>
      <c r="D131" s="48" t="s">
        <v>34</v>
      </c>
      <c r="E131" s="49">
        <v>6.6215277777777783E-3</v>
      </c>
      <c r="F131" s="48">
        <v>48</v>
      </c>
      <c r="G131" s="14" t="str">
        <f t="shared" si="2"/>
        <v>Leah Seib (Uncas)</v>
      </c>
    </row>
    <row r="132" spans="1:7" ht="15" x14ac:dyDescent="0.25">
      <c r="A132" s="48">
        <v>49</v>
      </c>
      <c r="B132" s="48" t="s">
        <v>401</v>
      </c>
      <c r="C132" s="80">
        <v>3</v>
      </c>
      <c r="D132" s="48" t="s">
        <v>26</v>
      </c>
      <c r="E132" s="49">
        <v>6.6575231481481477E-3</v>
      </c>
      <c r="F132" s="48">
        <v>49</v>
      </c>
      <c r="G132" s="14" t="str">
        <f t="shared" si="2"/>
        <v>Cyzarine Concepcion (Windsor Park)</v>
      </c>
    </row>
    <row r="133" spans="1:7" ht="15" x14ac:dyDescent="0.25">
      <c r="A133" s="48">
        <v>50</v>
      </c>
      <c r="B133" s="48" t="s">
        <v>378</v>
      </c>
      <c r="C133" s="80">
        <v>3</v>
      </c>
      <c r="D133" s="48" t="s">
        <v>28</v>
      </c>
      <c r="E133" s="49">
        <v>6.6690972222222221E-3</v>
      </c>
      <c r="F133" s="48">
        <v>50</v>
      </c>
      <c r="G133" s="14" t="str">
        <f t="shared" si="2"/>
        <v>Kyla Elford (Brookside)</v>
      </c>
    </row>
    <row r="134" spans="1:7" ht="15" x14ac:dyDescent="0.25">
      <c r="A134" s="48">
        <v>51</v>
      </c>
      <c r="B134" s="48" t="s">
        <v>1183</v>
      </c>
      <c r="C134" s="80">
        <v>3</v>
      </c>
      <c r="D134" s="48" t="s">
        <v>151</v>
      </c>
      <c r="E134" s="49">
        <v>6.7076388888888889E-3</v>
      </c>
      <c r="F134" s="48">
        <v>51</v>
      </c>
      <c r="G134" s="14" t="str">
        <f t="shared" si="2"/>
        <v>Naomi Rek (Elmwood)</v>
      </c>
    </row>
    <row r="135" spans="1:7" ht="15" x14ac:dyDescent="0.25">
      <c r="A135" s="48">
        <v>52</v>
      </c>
      <c r="B135" s="48" t="s">
        <v>374</v>
      </c>
      <c r="C135" s="80">
        <v>3</v>
      </c>
      <c r="D135" s="48" t="s">
        <v>27</v>
      </c>
      <c r="E135" s="49">
        <v>6.735532407407408E-3</v>
      </c>
      <c r="F135" s="48">
        <v>52</v>
      </c>
      <c r="G135" s="14" t="str">
        <f t="shared" si="2"/>
        <v>Lily Wurster (Parkallen)</v>
      </c>
    </row>
    <row r="136" spans="1:7" ht="15" x14ac:dyDescent="0.25">
      <c r="A136" s="48">
        <v>53</v>
      </c>
      <c r="B136" s="48" t="s">
        <v>356</v>
      </c>
      <c r="C136" s="80">
        <v>3</v>
      </c>
      <c r="D136" s="48" t="s">
        <v>27</v>
      </c>
      <c r="E136" s="49">
        <v>6.7424768518518511E-3</v>
      </c>
      <c r="F136" s="48">
        <v>53</v>
      </c>
      <c r="G136" s="14" t="str">
        <f t="shared" si="2"/>
        <v>Aimee Cindric (Parkallen)</v>
      </c>
    </row>
    <row r="137" spans="1:7" ht="15" x14ac:dyDescent="0.25">
      <c r="A137" s="48">
        <v>54</v>
      </c>
      <c r="B137" s="48" t="s">
        <v>361</v>
      </c>
      <c r="C137" s="80">
        <v>3</v>
      </c>
      <c r="D137" s="48" t="s">
        <v>31</v>
      </c>
      <c r="E137" s="49">
        <v>6.8516203703703699E-3</v>
      </c>
      <c r="F137" s="48">
        <v>54</v>
      </c>
      <c r="G137" s="14" t="str">
        <f t="shared" si="2"/>
        <v>Emma Scherer (Belgravia)</v>
      </c>
    </row>
    <row r="138" spans="1:7" ht="15" x14ac:dyDescent="0.25">
      <c r="A138" s="48">
        <v>55</v>
      </c>
      <c r="B138" s="48" t="s">
        <v>1184</v>
      </c>
      <c r="C138" s="80">
        <v>3</v>
      </c>
      <c r="D138" s="48" t="s">
        <v>31</v>
      </c>
      <c r="E138" s="49">
        <v>6.854282407407407E-3</v>
      </c>
      <c r="F138" s="48">
        <v>55</v>
      </c>
      <c r="G138" s="14" t="str">
        <f t="shared" si="2"/>
        <v>Cathy Zhang (Belgravia)</v>
      </c>
    </row>
    <row r="139" spans="1:7" ht="15" x14ac:dyDescent="0.25">
      <c r="A139" s="48">
        <v>56</v>
      </c>
      <c r="B139" s="48" t="s">
        <v>387</v>
      </c>
      <c r="C139" s="80">
        <v>3</v>
      </c>
      <c r="D139" s="48" t="s">
        <v>29</v>
      </c>
      <c r="E139" s="49">
        <v>6.8862268518518517E-3</v>
      </c>
      <c r="F139" s="48">
        <v>56</v>
      </c>
      <c r="G139" s="14" t="str">
        <f t="shared" si="2"/>
        <v>Helen Stelmach (Brander Gardens)</v>
      </c>
    </row>
    <row r="140" spans="1:7" ht="15" x14ac:dyDescent="0.25">
      <c r="A140" s="48">
        <v>57</v>
      </c>
      <c r="B140" s="48" t="s">
        <v>1185</v>
      </c>
      <c r="C140" s="80">
        <v>3</v>
      </c>
      <c r="D140" s="48" t="s">
        <v>34</v>
      </c>
      <c r="E140" s="49">
        <v>6.9383101851851854E-3</v>
      </c>
      <c r="F140" s="48">
        <v>57</v>
      </c>
      <c r="G140" s="14" t="str">
        <f t="shared" si="2"/>
        <v>Peyton LaBelle (Uncas)</v>
      </c>
    </row>
    <row r="141" spans="1:7" ht="15" x14ac:dyDescent="0.25">
      <c r="A141" s="48">
        <v>58</v>
      </c>
      <c r="B141" s="48" t="s">
        <v>1186</v>
      </c>
      <c r="C141" s="80">
        <v>3</v>
      </c>
      <c r="D141" s="48" t="s">
        <v>44</v>
      </c>
      <c r="E141" s="49">
        <v>7.0680555555555566E-3</v>
      </c>
      <c r="F141" s="48">
        <v>58</v>
      </c>
      <c r="G141" s="14" t="str">
        <f t="shared" si="2"/>
        <v>Veda Lee (Riverdale)</v>
      </c>
    </row>
    <row r="142" spans="1:7" ht="15" x14ac:dyDescent="0.25">
      <c r="A142" s="48">
        <v>59</v>
      </c>
      <c r="B142" s="48" t="s">
        <v>394</v>
      </c>
      <c r="C142" s="80">
        <v>3</v>
      </c>
      <c r="D142" s="48" t="s">
        <v>32</v>
      </c>
      <c r="E142" s="49">
        <v>7.0707175925925929E-3</v>
      </c>
      <c r="F142" s="48">
        <v>59</v>
      </c>
      <c r="G142" s="14" t="str">
        <f t="shared" si="2"/>
        <v>Taaryn Kieller (Holyrood)</v>
      </c>
    </row>
    <row r="143" spans="1:7" ht="15" x14ac:dyDescent="0.25">
      <c r="A143" s="48">
        <v>60</v>
      </c>
      <c r="B143" s="48" t="s">
        <v>372</v>
      </c>
      <c r="C143" s="80">
        <v>3</v>
      </c>
      <c r="D143" s="48" t="s">
        <v>27</v>
      </c>
      <c r="E143" s="49">
        <v>7.0875E-3</v>
      </c>
      <c r="F143" s="48">
        <v>60</v>
      </c>
      <c r="G143" s="14" t="str">
        <f t="shared" si="2"/>
        <v>Edith Wright (Parkallen)</v>
      </c>
    </row>
    <row r="144" spans="1:7" ht="15" x14ac:dyDescent="0.25">
      <c r="A144" s="48">
        <v>61</v>
      </c>
      <c r="B144" s="48" t="s">
        <v>366</v>
      </c>
      <c r="C144" s="80">
        <v>3</v>
      </c>
      <c r="D144" s="48" t="s">
        <v>32</v>
      </c>
      <c r="E144" s="49">
        <v>7.1743055555555553E-3</v>
      </c>
      <c r="F144" s="48">
        <v>61</v>
      </c>
      <c r="G144" s="14" t="str">
        <f t="shared" si="2"/>
        <v>Hannah Noble (Holyrood)</v>
      </c>
    </row>
    <row r="145" spans="1:7" ht="15" x14ac:dyDescent="0.25">
      <c r="A145" s="48">
        <v>62</v>
      </c>
      <c r="B145" s="48" t="s">
        <v>385</v>
      </c>
      <c r="C145" s="80">
        <v>3</v>
      </c>
      <c r="D145" s="48" t="s">
        <v>151</v>
      </c>
      <c r="E145" s="49">
        <v>7.1930555555555558E-3</v>
      </c>
      <c r="F145" s="48">
        <v>62</v>
      </c>
      <c r="G145" s="14" t="str">
        <f t="shared" si="2"/>
        <v>Ruby Breckenridge (Elmwood)</v>
      </c>
    </row>
    <row r="146" spans="1:7" ht="15" x14ac:dyDescent="0.25">
      <c r="A146" s="48">
        <v>63</v>
      </c>
      <c r="B146" s="48" t="s">
        <v>400</v>
      </c>
      <c r="C146" s="80">
        <v>3</v>
      </c>
      <c r="D146" s="48" t="s">
        <v>163</v>
      </c>
      <c r="E146" s="49">
        <v>7.2223379629629625E-3</v>
      </c>
      <c r="F146" s="48">
        <v>63</v>
      </c>
      <c r="G146" s="14" t="str">
        <f t="shared" si="2"/>
        <v>Violet McLean (Callingwood)</v>
      </c>
    </row>
    <row r="147" spans="1:7" ht="15" x14ac:dyDescent="0.25">
      <c r="A147" s="48">
        <v>64</v>
      </c>
      <c r="B147" s="48" t="s">
        <v>1187</v>
      </c>
      <c r="C147" s="80">
        <v>3</v>
      </c>
      <c r="D147" s="48" t="s">
        <v>31</v>
      </c>
      <c r="E147" s="49">
        <v>7.2306712962962949E-3</v>
      </c>
      <c r="F147" s="48">
        <v>64</v>
      </c>
      <c r="G147" s="14" t="str">
        <f t="shared" si="2"/>
        <v>Hadley Dawson (Belgravia)</v>
      </c>
    </row>
    <row r="148" spans="1:7" ht="15" x14ac:dyDescent="0.25">
      <c r="A148" s="48">
        <v>65</v>
      </c>
      <c r="B148" s="48" t="s">
        <v>379</v>
      </c>
      <c r="C148" s="80">
        <v>3</v>
      </c>
      <c r="D148" s="48" t="s">
        <v>151</v>
      </c>
      <c r="E148" s="49">
        <v>7.2542824074074072E-3</v>
      </c>
      <c r="F148" s="48">
        <v>65</v>
      </c>
      <c r="G148" s="14" t="str">
        <f t="shared" si="2"/>
        <v>Abigail Majcher (Elmwood)</v>
      </c>
    </row>
    <row r="149" spans="1:7" ht="15" x14ac:dyDescent="0.25">
      <c r="A149" s="48">
        <v>66</v>
      </c>
      <c r="B149" s="48" t="s">
        <v>1188</v>
      </c>
      <c r="C149" s="80">
        <v>3</v>
      </c>
      <c r="D149" s="48" t="s">
        <v>31</v>
      </c>
      <c r="E149" s="49">
        <v>7.288888888888889E-3</v>
      </c>
      <c r="F149" s="48">
        <v>66</v>
      </c>
      <c r="G149" s="14" t="str">
        <f t="shared" ref="G149:G189" si="3">CONCATENATE(B149, " (", D149, ")")</f>
        <v>Isabelle Brechtel (Belgravia)</v>
      </c>
    </row>
    <row r="150" spans="1:7" ht="15" x14ac:dyDescent="0.25">
      <c r="A150" s="48">
        <v>67</v>
      </c>
      <c r="B150" s="48" t="s">
        <v>1189</v>
      </c>
      <c r="C150" s="80">
        <v>3</v>
      </c>
      <c r="D150" s="48" t="s">
        <v>31</v>
      </c>
      <c r="E150" s="49">
        <v>7.2968750000000004E-3</v>
      </c>
      <c r="F150" s="48">
        <v>67</v>
      </c>
      <c r="G150" s="14" t="str">
        <f t="shared" si="3"/>
        <v>Alice Leoni (Belgravia)</v>
      </c>
    </row>
    <row r="151" spans="1:7" ht="15" x14ac:dyDescent="0.25">
      <c r="A151" s="48">
        <v>68</v>
      </c>
      <c r="B151" s="48" t="s">
        <v>399</v>
      </c>
      <c r="C151" s="80">
        <v>3</v>
      </c>
      <c r="D151" s="48" t="s">
        <v>29</v>
      </c>
      <c r="E151" s="49">
        <v>7.3282407407407402E-3</v>
      </c>
      <c r="F151" s="48">
        <v>68</v>
      </c>
      <c r="G151" s="14" t="str">
        <f t="shared" si="3"/>
        <v>Aishleen Kaur (Brander Gardens)</v>
      </c>
    </row>
    <row r="152" spans="1:7" ht="15" x14ac:dyDescent="0.25">
      <c r="A152" s="48">
        <v>69</v>
      </c>
      <c r="B152" s="48" t="s">
        <v>383</v>
      </c>
      <c r="C152" s="80">
        <v>3</v>
      </c>
      <c r="D152" s="48" t="s">
        <v>32</v>
      </c>
      <c r="E152" s="49">
        <v>7.330324074074075E-3</v>
      </c>
      <c r="F152" s="48">
        <v>69</v>
      </c>
      <c r="G152" s="14" t="str">
        <f t="shared" si="3"/>
        <v>Shannon Yurkiw (Holyrood)</v>
      </c>
    </row>
    <row r="153" spans="1:7" ht="15" x14ac:dyDescent="0.25">
      <c r="A153" s="48">
        <v>70</v>
      </c>
      <c r="B153" s="48" t="s">
        <v>1190</v>
      </c>
      <c r="C153" s="80">
        <v>3</v>
      </c>
      <c r="D153" s="48" t="s">
        <v>32</v>
      </c>
      <c r="E153" s="49">
        <v>7.3416666666666665E-3</v>
      </c>
      <c r="F153" s="48">
        <v>70</v>
      </c>
      <c r="G153" s="14" t="str">
        <f t="shared" si="3"/>
        <v>Ramona Khanna (Holyrood)</v>
      </c>
    </row>
    <row r="154" spans="1:7" ht="15" x14ac:dyDescent="0.25">
      <c r="A154" s="48">
        <v>71</v>
      </c>
      <c r="B154" s="48" t="s">
        <v>1191</v>
      </c>
      <c r="C154" s="80">
        <v>3</v>
      </c>
      <c r="D154" s="48" t="s">
        <v>55</v>
      </c>
      <c r="E154" s="49">
        <v>7.3751157407407402E-3</v>
      </c>
      <c r="F154" s="48">
        <v>71</v>
      </c>
      <c r="G154" s="14" t="str">
        <f t="shared" si="3"/>
        <v>Reese Wills (Mill Creek)</v>
      </c>
    </row>
    <row r="155" spans="1:7" ht="15" x14ac:dyDescent="0.25">
      <c r="A155" s="48">
        <v>72</v>
      </c>
      <c r="B155" s="48" t="s">
        <v>1192</v>
      </c>
      <c r="C155" s="80">
        <v>1</v>
      </c>
      <c r="D155" s="48" t="s">
        <v>21</v>
      </c>
      <c r="E155" s="49">
        <v>7.3915509259259264E-3</v>
      </c>
      <c r="F155" s="48">
        <v>72</v>
      </c>
      <c r="G155" s="14" t="str">
        <f t="shared" si="3"/>
        <v>Evelyn Adams (Michael Strembitsky)</v>
      </c>
    </row>
    <row r="156" spans="1:7" ht="15" x14ac:dyDescent="0.25">
      <c r="A156" s="48">
        <v>73</v>
      </c>
      <c r="B156" s="48" t="s">
        <v>1193</v>
      </c>
      <c r="C156" s="80">
        <v>3</v>
      </c>
      <c r="D156" s="48" t="s">
        <v>32</v>
      </c>
      <c r="E156" s="49">
        <v>7.4282407407407413E-3</v>
      </c>
      <c r="F156" s="48">
        <v>73</v>
      </c>
      <c r="G156" s="14" t="str">
        <f t="shared" si="3"/>
        <v>Annie Weber (Holyrood)</v>
      </c>
    </row>
    <row r="157" spans="1:7" ht="15" x14ac:dyDescent="0.25">
      <c r="A157" s="48">
        <v>74</v>
      </c>
      <c r="B157" s="48" t="s">
        <v>408</v>
      </c>
      <c r="C157" s="80">
        <v>3</v>
      </c>
      <c r="D157" s="48" t="s">
        <v>163</v>
      </c>
      <c r="E157" s="49">
        <v>7.4436342592592583E-3</v>
      </c>
      <c r="F157" s="48">
        <v>74</v>
      </c>
      <c r="G157" s="14" t="str">
        <f t="shared" si="3"/>
        <v>Annaliese Boulahya (Callingwood)</v>
      </c>
    </row>
    <row r="158" spans="1:7" ht="15" x14ac:dyDescent="0.25">
      <c r="A158" s="48">
        <v>75</v>
      </c>
      <c r="B158" s="48" t="s">
        <v>397</v>
      </c>
      <c r="C158" s="80">
        <v>3</v>
      </c>
      <c r="D158" s="48" t="s">
        <v>26</v>
      </c>
      <c r="E158" s="49">
        <v>7.5420138888888889E-3</v>
      </c>
      <c r="F158" s="48">
        <v>75</v>
      </c>
      <c r="G158" s="14" t="str">
        <f t="shared" si="3"/>
        <v>Isla Neeser (Windsor Park)</v>
      </c>
    </row>
    <row r="159" spans="1:7" ht="15" x14ac:dyDescent="0.25">
      <c r="A159" s="48">
        <v>76</v>
      </c>
      <c r="B159" s="48" t="s">
        <v>393</v>
      </c>
      <c r="C159" s="80">
        <v>3</v>
      </c>
      <c r="D159" s="48" t="s">
        <v>29</v>
      </c>
      <c r="E159" s="49">
        <v>7.6008101851851853E-3</v>
      </c>
      <c r="F159" s="48">
        <v>76</v>
      </c>
      <c r="G159" s="14" t="str">
        <f t="shared" si="3"/>
        <v>Madeline Lebeuf (Brander Gardens)</v>
      </c>
    </row>
    <row r="160" spans="1:7" ht="15" x14ac:dyDescent="0.25">
      <c r="A160" s="48">
        <v>77</v>
      </c>
      <c r="B160" s="48" t="s">
        <v>414</v>
      </c>
      <c r="C160" s="80">
        <v>3</v>
      </c>
      <c r="D160" s="48" t="s">
        <v>34</v>
      </c>
      <c r="E160" s="49">
        <v>7.6142361111111107E-3</v>
      </c>
      <c r="F160" s="48">
        <v>77</v>
      </c>
      <c r="G160" s="14" t="str">
        <f t="shared" si="3"/>
        <v>Lily Werkhoven (Uncas)</v>
      </c>
    </row>
    <row r="161" spans="1:7" ht="15" x14ac:dyDescent="0.25">
      <c r="A161" s="48">
        <v>78</v>
      </c>
      <c r="B161" s="48" t="s">
        <v>1194</v>
      </c>
      <c r="C161" s="80">
        <v>3</v>
      </c>
      <c r="D161" s="48" t="s">
        <v>99</v>
      </c>
      <c r="E161" s="49">
        <v>7.7077546296296304E-3</v>
      </c>
      <c r="F161" s="48">
        <v>78</v>
      </c>
      <c r="G161" s="14" t="str">
        <f t="shared" si="3"/>
        <v>Mila Boisvert (Donald R. Getty)</v>
      </c>
    </row>
    <row r="162" spans="1:7" ht="15" x14ac:dyDescent="0.25">
      <c r="A162" s="48">
        <v>79</v>
      </c>
      <c r="B162" s="48" t="s">
        <v>364</v>
      </c>
      <c r="C162" s="80">
        <v>3</v>
      </c>
      <c r="D162" s="48" t="s">
        <v>99</v>
      </c>
      <c r="E162" s="49">
        <v>7.8225694444444445E-3</v>
      </c>
      <c r="F162" s="48">
        <v>79</v>
      </c>
      <c r="G162" s="14" t="str">
        <f t="shared" si="3"/>
        <v>Presley Anderson (Donald R. Getty)</v>
      </c>
    </row>
    <row r="163" spans="1:7" ht="15" x14ac:dyDescent="0.25">
      <c r="A163" s="48">
        <v>80</v>
      </c>
      <c r="B163" s="48" t="s">
        <v>395</v>
      </c>
      <c r="C163" s="80">
        <v>3</v>
      </c>
      <c r="D163" s="48" t="s">
        <v>151</v>
      </c>
      <c r="E163" s="49">
        <v>7.8266203703703709E-3</v>
      </c>
      <c r="F163" s="48">
        <v>80</v>
      </c>
      <c r="G163" s="14" t="str">
        <f t="shared" si="3"/>
        <v>Josyln Geusebrook (Elmwood)</v>
      </c>
    </row>
    <row r="164" spans="1:7" ht="15" x14ac:dyDescent="0.25">
      <c r="A164" s="48">
        <v>81</v>
      </c>
      <c r="B164" s="48" t="s">
        <v>1195</v>
      </c>
      <c r="C164" s="80">
        <v>3</v>
      </c>
      <c r="D164" s="48" t="s">
        <v>26</v>
      </c>
      <c r="E164" s="49">
        <v>7.8364583333333324E-3</v>
      </c>
      <c r="F164" s="48">
        <v>81</v>
      </c>
      <c r="G164" s="14" t="str">
        <f t="shared" si="3"/>
        <v>Ziyi Dai (Windsor Park)</v>
      </c>
    </row>
    <row r="165" spans="1:7" ht="15" x14ac:dyDescent="0.25">
      <c r="A165" s="48">
        <v>82</v>
      </c>
      <c r="B165" s="48" t="s">
        <v>1196</v>
      </c>
      <c r="C165" s="80">
        <v>3</v>
      </c>
      <c r="D165" s="48" t="s">
        <v>99</v>
      </c>
      <c r="E165" s="49">
        <v>7.858796296296296E-3</v>
      </c>
      <c r="F165" s="48">
        <v>82</v>
      </c>
      <c r="G165" s="14" t="str">
        <f t="shared" si="3"/>
        <v>Demilola Akinola (Donald R. Getty)</v>
      </c>
    </row>
    <row r="166" spans="1:7" ht="15" x14ac:dyDescent="0.25">
      <c r="A166" s="48">
        <v>83</v>
      </c>
      <c r="B166" s="48" t="s">
        <v>410</v>
      </c>
      <c r="C166" s="80">
        <v>3</v>
      </c>
      <c r="D166" s="48" t="s">
        <v>99</v>
      </c>
      <c r="E166" s="49">
        <v>7.8709490740740736E-3</v>
      </c>
      <c r="F166" s="48">
        <v>83</v>
      </c>
      <c r="G166" s="14" t="str">
        <f t="shared" si="3"/>
        <v>Emily Baker (Donald R. Getty)</v>
      </c>
    </row>
    <row r="167" spans="1:7" ht="15" x14ac:dyDescent="0.25">
      <c r="A167" s="48">
        <v>84</v>
      </c>
      <c r="B167" s="48" t="s">
        <v>404</v>
      </c>
      <c r="C167" s="80">
        <v>3</v>
      </c>
      <c r="D167" s="48" t="s">
        <v>24</v>
      </c>
      <c r="E167" s="49">
        <v>7.9033564814814817E-3</v>
      </c>
      <c r="F167" s="48">
        <v>84</v>
      </c>
      <c r="G167" s="14" t="str">
        <f t="shared" si="3"/>
        <v>Julia Morrison (Rio Terrace)</v>
      </c>
    </row>
    <row r="168" spans="1:7" ht="15" x14ac:dyDescent="0.25">
      <c r="A168" s="48">
        <v>85</v>
      </c>
      <c r="B168" s="48" t="s">
        <v>391</v>
      </c>
      <c r="C168" s="80">
        <v>3</v>
      </c>
      <c r="D168" s="48" t="s">
        <v>24</v>
      </c>
      <c r="E168" s="49">
        <v>7.9114583333333328E-3</v>
      </c>
      <c r="F168" s="48">
        <v>85</v>
      </c>
      <c r="G168" s="14" t="str">
        <f t="shared" si="3"/>
        <v>Aspen Williams-Bassani (Rio Terrace)</v>
      </c>
    </row>
    <row r="169" spans="1:7" ht="15" x14ac:dyDescent="0.25">
      <c r="A169" s="48">
        <v>86</v>
      </c>
      <c r="B169" s="48" t="s">
        <v>415</v>
      </c>
      <c r="C169" s="80">
        <v>3</v>
      </c>
      <c r="D169" s="48" t="s">
        <v>99</v>
      </c>
      <c r="E169" s="49">
        <v>7.934259259259259E-3</v>
      </c>
      <c r="F169" s="48">
        <v>86</v>
      </c>
      <c r="G169" s="14" t="str">
        <f t="shared" si="3"/>
        <v>Amelia Papathanasis (Donald R. Getty)</v>
      </c>
    </row>
    <row r="170" spans="1:7" ht="15" x14ac:dyDescent="0.25">
      <c r="A170" s="48">
        <v>87</v>
      </c>
      <c r="B170" s="48" t="s">
        <v>1197</v>
      </c>
      <c r="C170" s="80">
        <v>3</v>
      </c>
      <c r="D170" s="48" t="s">
        <v>32</v>
      </c>
      <c r="E170" s="49">
        <v>7.9903935185185199E-3</v>
      </c>
      <c r="F170" s="48">
        <v>87</v>
      </c>
      <c r="G170" s="14" t="str">
        <f t="shared" si="3"/>
        <v>Avalynn Latter (Holyrood)</v>
      </c>
    </row>
    <row r="171" spans="1:7" ht="15" x14ac:dyDescent="0.25">
      <c r="A171" s="48">
        <v>88</v>
      </c>
      <c r="B171" s="48" t="s">
        <v>405</v>
      </c>
      <c r="C171" s="80">
        <v>3</v>
      </c>
      <c r="D171" s="48" t="s">
        <v>24</v>
      </c>
      <c r="E171" s="49">
        <v>7.9915509259259263E-3</v>
      </c>
      <c r="F171" s="48">
        <v>88</v>
      </c>
      <c r="G171" s="14" t="str">
        <f t="shared" si="3"/>
        <v>Bentley Clark (Rio Terrace)</v>
      </c>
    </row>
    <row r="172" spans="1:7" ht="15" x14ac:dyDescent="0.25">
      <c r="A172" s="48">
        <v>89</v>
      </c>
      <c r="B172" s="48" t="s">
        <v>407</v>
      </c>
      <c r="C172" s="80">
        <v>3</v>
      </c>
      <c r="D172" s="48" t="s">
        <v>44</v>
      </c>
      <c r="E172" s="49">
        <v>8.0761574074074086E-3</v>
      </c>
      <c r="F172" s="48">
        <v>89</v>
      </c>
      <c r="G172" s="14" t="str">
        <f t="shared" si="3"/>
        <v>Mikayla Shaw-Wesley (Riverdale)</v>
      </c>
    </row>
    <row r="173" spans="1:7" ht="15" x14ac:dyDescent="0.25">
      <c r="A173" s="48">
        <v>90</v>
      </c>
      <c r="B173" s="48" t="s">
        <v>1198</v>
      </c>
      <c r="C173" s="80">
        <v>3</v>
      </c>
      <c r="D173" s="48" t="s">
        <v>353</v>
      </c>
      <c r="E173" s="49">
        <v>8.1375000000000006E-3</v>
      </c>
      <c r="F173" s="48">
        <v>90</v>
      </c>
      <c r="G173" s="14" t="str">
        <f t="shared" si="3"/>
        <v>Kiana Hertlein (Joey Moss)</v>
      </c>
    </row>
    <row r="174" spans="1:7" ht="15" x14ac:dyDescent="0.25">
      <c r="A174" s="48">
        <v>91</v>
      </c>
      <c r="B174" s="48" t="s">
        <v>1199</v>
      </c>
      <c r="C174" s="80">
        <v>3</v>
      </c>
      <c r="D174" s="48" t="s">
        <v>24</v>
      </c>
      <c r="E174" s="49">
        <v>8.1605324074074063E-3</v>
      </c>
      <c r="F174" s="48">
        <v>91</v>
      </c>
      <c r="G174" s="14" t="str">
        <f t="shared" si="3"/>
        <v>Eve Mandis (Rio Terrace)</v>
      </c>
    </row>
    <row r="175" spans="1:7" ht="15" x14ac:dyDescent="0.25">
      <c r="A175" s="48">
        <v>92</v>
      </c>
      <c r="B175" s="48" t="s">
        <v>1200</v>
      </c>
      <c r="C175" s="80">
        <v>3</v>
      </c>
      <c r="D175" s="48" t="s">
        <v>49</v>
      </c>
      <c r="E175" s="49">
        <v>8.1964120370370385E-3</v>
      </c>
      <c r="F175" s="48">
        <v>92</v>
      </c>
      <c r="G175" s="14" t="str">
        <f t="shared" si="3"/>
        <v>Hailey Gagnon (Rutherford)</v>
      </c>
    </row>
    <row r="176" spans="1:7" ht="15" x14ac:dyDescent="0.25">
      <c r="A176" s="48">
        <v>93</v>
      </c>
      <c r="B176" s="48" t="s">
        <v>1201</v>
      </c>
      <c r="C176" s="80">
        <v>3</v>
      </c>
      <c r="D176" s="48" t="s">
        <v>24</v>
      </c>
      <c r="E176" s="49">
        <v>8.2288194444444449E-3</v>
      </c>
      <c r="F176" s="48">
        <v>93</v>
      </c>
      <c r="G176" s="14" t="str">
        <f t="shared" si="3"/>
        <v>Aissata Kaba (Rio Terrace)</v>
      </c>
    </row>
    <row r="177" spans="1:7" ht="15" x14ac:dyDescent="0.25">
      <c r="A177" s="48">
        <v>94</v>
      </c>
      <c r="B177" s="48" t="s">
        <v>1202</v>
      </c>
      <c r="C177" s="80">
        <v>3</v>
      </c>
      <c r="D177" s="48" t="s">
        <v>49</v>
      </c>
      <c r="E177" s="49">
        <v>8.2421296296296288E-3</v>
      </c>
      <c r="F177" s="48">
        <v>94</v>
      </c>
      <c r="G177" s="14" t="str">
        <f t="shared" si="3"/>
        <v>Alice Turnbull (Rutherford)</v>
      </c>
    </row>
    <row r="178" spans="1:7" ht="15" x14ac:dyDescent="0.25">
      <c r="A178" s="48">
        <v>95</v>
      </c>
      <c r="B178" s="48" t="s">
        <v>1203</v>
      </c>
      <c r="C178" s="80">
        <v>3</v>
      </c>
      <c r="D178" s="48" t="s">
        <v>21</v>
      </c>
      <c r="E178" s="49">
        <v>8.2847222222222228E-3</v>
      </c>
      <c r="F178" s="48">
        <v>95</v>
      </c>
      <c r="G178" s="14" t="str">
        <f t="shared" si="3"/>
        <v>Brynley Fraser (Michael Strembitsky)</v>
      </c>
    </row>
    <row r="179" spans="1:7" ht="15" x14ac:dyDescent="0.25">
      <c r="A179" s="48">
        <v>96</v>
      </c>
      <c r="B179" s="48" t="s">
        <v>1204</v>
      </c>
      <c r="C179" s="80">
        <v>3</v>
      </c>
      <c r="D179" s="48" t="s">
        <v>21</v>
      </c>
      <c r="E179" s="49">
        <v>8.3151620370370376E-3</v>
      </c>
      <c r="F179" s="48">
        <v>96</v>
      </c>
      <c r="G179" s="14" t="str">
        <f t="shared" si="3"/>
        <v>Brooklyn Ly (Michael Strembitsky)</v>
      </c>
    </row>
    <row r="180" spans="1:7" ht="15" x14ac:dyDescent="0.25">
      <c r="A180" s="48">
        <v>97</v>
      </c>
      <c r="B180" s="48" t="s">
        <v>1205</v>
      </c>
      <c r="C180" s="80">
        <v>3</v>
      </c>
      <c r="D180" s="48" t="s">
        <v>28</v>
      </c>
      <c r="E180" s="49">
        <v>8.363773148148148E-3</v>
      </c>
      <c r="F180" s="48">
        <v>97</v>
      </c>
      <c r="G180" s="14" t="str">
        <f t="shared" si="3"/>
        <v>MacKenzie Pearson (Brookside)</v>
      </c>
    </row>
    <row r="181" spans="1:7" ht="15" x14ac:dyDescent="0.25">
      <c r="A181" s="48">
        <v>98</v>
      </c>
      <c r="B181" s="48" t="s">
        <v>1206</v>
      </c>
      <c r="C181" s="80">
        <v>3</v>
      </c>
      <c r="D181" s="48" t="s">
        <v>28</v>
      </c>
      <c r="E181" s="49">
        <v>8.3664351851851851E-3</v>
      </c>
      <c r="F181" s="48">
        <v>98</v>
      </c>
      <c r="G181" s="14" t="str">
        <f t="shared" si="3"/>
        <v>Kaylin Robinson (Brookside)</v>
      </c>
    </row>
    <row r="182" spans="1:7" ht="15" x14ac:dyDescent="0.25">
      <c r="A182" s="48">
        <v>99</v>
      </c>
      <c r="B182" s="48" t="s">
        <v>392</v>
      </c>
      <c r="C182" s="80">
        <v>3</v>
      </c>
      <c r="D182" s="48" t="s">
        <v>44</v>
      </c>
      <c r="E182" s="49">
        <v>8.6973379629629623E-3</v>
      </c>
      <c r="F182" s="48">
        <v>99</v>
      </c>
      <c r="G182" s="14" t="str">
        <f t="shared" si="3"/>
        <v>Crosby Fischer (Riverdale)</v>
      </c>
    </row>
    <row r="183" spans="1:7" ht="15" x14ac:dyDescent="0.25">
      <c r="A183" s="48">
        <v>100</v>
      </c>
      <c r="B183" s="48" t="s">
        <v>411</v>
      </c>
      <c r="C183" s="80">
        <v>3</v>
      </c>
      <c r="D183" s="48" t="s">
        <v>99</v>
      </c>
      <c r="E183" s="49">
        <v>9.2048611111111116E-3</v>
      </c>
      <c r="F183" s="48">
        <v>100</v>
      </c>
      <c r="G183" s="14" t="str">
        <f t="shared" si="3"/>
        <v>Madoh Mecaley (Donald R. Getty)</v>
      </c>
    </row>
    <row r="184" spans="1:7" ht="15" x14ac:dyDescent="0.25">
      <c r="A184" s="48">
        <v>101</v>
      </c>
      <c r="B184" s="48" t="s">
        <v>1207</v>
      </c>
      <c r="C184" s="80">
        <v>4</v>
      </c>
      <c r="D184" s="48" t="s">
        <v>99</v>
      </c>
      <c r="E184" s="49">
        <v>9.6348379629629631E-3</v>
      </c>
      <c r="F184" s="48">
        <v>101</v>
      </c>
      <c r="G184" s="14" t="str">
        <f t="shared" si="3"/>
        <v>Kaybrie Collins (Donald R. Getty)</v>
      </c>
    </row>
    <row r="185" spans="1:7" ht="15" x14ac:dyDescent="0.25">
      <c r="A185" s="48">
        <v>102</v>
      </c>
      <c r="B185" s="48" t="s">
        <v>1208</v>
      </c>
      <c r="C185" s="80">
        <v>1</v>
      </c>
      <c r="D185" s="48" t="s">
        <v>1209</v>
      </c>
      <c r="E185" s="49">
        <v>9.7634259259259254E-3</v>
      </c>
      <c r="F185" s="48">
        <v>102</v>
      </c>
      <c r="G185" s="14" t="str">
        <f t="shared" si="3"/>
        <v>Kenzie Ramoutar (Argyll Centre)</v>
      </c>
    </row>
    <row r="186" spans="1:7" ht="15" x14ac:dyDescent="0.25">
      <c r="A186" s="48">
        <v>103</v>
      </c>
      <c r="B186" s="48" t="s">
        <v>412</v>
      </c>
      <c r="C186" s="80">
        <v>3</v>
      </c>
      <c r="D186" s="48" t="s">
        <v>27</v>
      </c>
      <c r="E186" s="49">
        <v>9.8004629629629622E-3</v>
      </c>
      <c r="F186" s="48">
        <v>103</v>
      </c>
      <c r="G186" s="14" t="str">
        <f t="shared" si="3"/>
        <v>Norah Christoffersen (Parkallen)</v>
      </c>
    </row>
    <row r="187" spans="1:7" ht="15" x14ac:dyDescent="0.25">
      <c r="A187" s="48">
        <v>104</v>
      </c>
      <c r="B187" s="48" t="s">
        <v>1210</v>
      </c>
      <c r="C187" s="80">
        <v>3</v>
      </c>
      <c r="D187" s="48" t="s">
        <v>37</v>
      </c>
      <c r="E187" s="49">
        <v>9.8049768518518512E-3</v>
      </c>
      <c r="F187" s="48">
        <v>104</v>
      </c>
      <c r="G187" s="14" t="str">
        <f t="shared" si="3"/>
        <v>Kaitlyn Whitmore (Patricia Heights)</v>
      </c>
    </row>
    <row r="188" spans="1:7" ht="15" x14ac:dyDescent="0.25">
      <c r="A188" s="48">
        <v>105</v>
      </c>
      <c r="B188" s="48" t="s">
        <v>1211</v>
      </c>
      <c r="C188" s="80">
        <v>3</v>
      </c>
      <c r="D188" s="48" t="s">
        <v>163</v>
      </c>
      <c r="E188" s="49">
        <v>9.8148148148148144E-3</v>
      </c>
      <c r="F188" s="48">
        <v>105</v>
      </c>
      <c r="G188" s="14" t="str">
        <f t="shared" si="3"/>
        <v>Siena Smalling (Callingwood)</v>
      </c>
    </row>
    <row r="189" spans="1:7" ht="15" x14ac:dyDescent="0.25">
      <c r="A189" s="48">
        <v>106</v>
      </c>
      <c r="B189" s="48" t="s">
        <v>1212</v>
      </c>
      <c r="C189" s="80">
        <v>3</v>
      </c>
      <c r="D189" s="48" t="s">
        <v>27</v>
      </c>
      <c r="E189" s="49">
        <v>9.8263888888888897E-3</v>
      </c>
      <c r="F189" s="48">
        <v>106</v>
      </c>
      <c r="G189" s="14" t="str">
        <f t="shared" si="3"/>
        <v>Maeve Legare (Parkallen)</v>
      </c>
    </row>
    <row r="190" spans="1:7" x14ac:dyDescent="0.2">
      <c r="A190" s="14"/>
      <c r="B190" s="14"/>
      <c r="C190" s="18"/>
      <c r="D190" s="14"/>
      <c r="E190" s="13"/>
      <c r="F190" s="13"/>
      <c r="G190" s="14"/>
    </row>
    <row r="191" spans="1:7" x14ac:dyDescent="0.2">
      <c r="A191" s="14"/>
      <c r="B191" s="14"/>
      <c r="C191" s="18"/>
      <c r="D191" s="14"/>
      <c r="E191" s="13"/>
      <c r="F191" s="13"/>
      <c r="G191" s="14"/>
    </row>
    <row r="192" spans="1:7" x14ac:dyDescent="0.2">
      <c r="A192" s="1" t="s">
        <v>312</v>
      </c>
      <c r="B192" s="14"/>
      <c r="C192" s="18"/>
      <c r="D192" s="14"/>
      <c r="E192" s="13"/>
      <c r="F192" s="13"/>
      <c r="G192" s="14"/>
    </row>
    <row r="193" spans="1:7" x14ac:dyDescent="0.2">
      <c r="A193" s="1"/>
      <c r="B193" s="1" t="s">
        <v>1495</v>
      </c>
      <c r="C193" s="18"/>
      <c r="D193" s="14"/>
      <c r="E193" s="13"/>
      <c r="F193" s="13"/>
      <c r="G193" s="14"/>
    </row>
    <row r="194" spans="1:7" x14ac:dyDescent="0.2">
      <c r="A194" s="1"/>
      <c r="B194" s="14"/>
      <c r="C194" s="18"/>
      <c r="D194" s="14"/>
      <c r="E194" s="13"/>
      <c r="F194" s="13"/>
      <c r="G194" s="14"/>
    </row>
    <row r="195" spans="1:7" ht="15" x14ac:dyDescent="0.25">
      <c r="A195" s="64">
        <v>1</v>
      </c>
      <c r="B195" s="64" t="s">
        <v>397</v>
      </c>
      <c r="C195" s="80">
        <v>3</v>
      </c>
      <c r="D195" s="64" t="s">
        <v>26</v>
      </c>
      <c r="E195" s="65">
        <v>3.8872685185185186E-3</v>
      </c>
      <c r="F195" s="64">
        <v>1</v>
      </c>
      <c r="G195" s="14" t="str">
        <f t="shared" ref="G195:G213" si="4">CONCATENATE(B195, " (", D195, ")")</f>
        <v>Isla Neeser (Windsor Park)</v>
      </c>
    </row>
    <row r="196" spans="1:7" ht="15" x14ac:dyDescent="0.25">
      <c r="A196" s="64">
        <v>2</v>
      </c>
      <c r="B196" s="64" t="s">
        <v>1488</v>
      </c>
      <c r="C196" s="80">
        <v>3</v>
      </c>
      <c r="D196" s="64" t="s">
        <v>51</v>
      </c>
      <c r="E196" s="65">
        <v>4.082060185185186E-3</v>
      </c>
      <c r="F196" s="64">
        <v>2</v>
      </c>
      <c r="G196" s="14" t="str">
        <f t="shared" si="4"/>
        <v>Lakshanaa Lokesh (Meyokumin)</v>
      </c>
    </row>
    <row r="197" spans="1:7" ht="15" x14ac:dyDescent="0.25">
      <c r="A197" s="64">
        <v>3</v>
      </c>
      <c r="B197" s="64" t="s">
        <v>1489</v>
      </c>
      <c r="C197" s="80">
        <v>3</v>
      </c>
      <c r="D197" s="64" t="s">
        <v>21</v>
      </c>
      <c r="E197" s="65">
        <v>4.1341435185185188E-3</v>
      </c>
      <c r="F197" s="64">
        <v>3</v>
      </c>
      <c r="G197" s="14" t="str">
        <f t="shared" si="4"/>
        <v>Sofia Brar (Michael Strembitsky)</v>
      </c>
    </row>
    <row r="198" spans="1:7" ht="15" x14ac:dyDescent="0.25">
      <c r="A198" s="64">
        <v>4</v>
      </c>
      <c r="B198" s="64" t="s">
        <v>379</v>
      </c>
      <c r="C198" s="80">
        <v>3</v>
      </c>
      <c r="D198" s="64" t="s">
        <v>151</v>
      </c>
      <c r="E198" s="65">
        <v>4.1373842592592591E-3</v>
      </c>
      <c r="F198" s="64">
        <v>4</v>
      </c>
      <c r="G198" s="14" t="str">
        <f t="shared" si="4"/>
        <v>Abigail Majcher (Elmwood)</v>
      </c>
    </row>
    <row r="199" spans="1:7" ht="15" x14ac:dyDescent="0.25">
      <c r="A199" s="64">
        <v>5</v>
      </c>
      <c r="B199" s="64" t="s">
        <v>1181</v>
      </c>
      <c r="C199" s="80">
        <v>3</v>
      </c>
      <c r="D199" s="64" t="s">
        <v>163</v>
      </c>
      <c r="E199" s="65">
        <v>4.2576388888888889E-3</v>
      </c>
      <c r="F199" s="64">
        <v>5</v>
      </c>
      <c r="G199" s="14" t="str">
        <f t="shared" si="4"/>
        <v>Annie Wang (Callingwood)</v>
      </c>
    </row>
    <row r="200" spans="1:7" ht="15" x14ac:dyDescent="0.25">
      <c r="A200" s="64">
        <v>6</v>
      </c>
      <c r="B200" s="64" t="s">
        <v>1490</v>
      </c>
      <c r="C200" s="80">
        <v>3</v>
      </c>
      <c r="D200" s="64" t="s">
        <v>51</v>
      </c>
      <c r="E200" s="65">
        <v>4.2733796296296296E-3</v>
      </c>
      <c r="F200" s="64">
        <v>6</v>
      </c>
      <c r="G200" s="14" t="str">
        <f t="shared" si="4"/>
        <v>Chloe Paul (Meyokumin)</v>
      </c>
    </row>
    <row r="201" spans="1:7" ht="15" x14ac:dyDescent="0.25">
      <c r="A201" s="64">
        <v>7</v>
      </c>
      <c r="B201" s="64" t="s">
        <v>410</v>
      </c>
      <c r="C201" s="80">
        <v>3</v>
      </c>
      <c r="D201" s="64" t="s">
        <v>99</v>
      </c>
      <c r="E201" s="65">
        <v>4.2812499999999995E-3</v>
      </c>
      <c r="F201" s="64">
        <v>7</v>
      </c>
      <c r="G201" s="14" t="str">
        <f t="shared" si="4"/>
        <v>Emily Baker (Donald R. Getty)</v>
      </c>
    </row>
    <row r="202" spans="1:7" ht="15" x14ac:dyDescent="0.25">
      <c r="A202" s="64">
        <v>8</v>
      </c>
      <c r="B202" s="64" t="s">
        <v>1210</v>
      </c>
      <c r="C202" s="80">
        <v>3</v>
      </c>
      <c r="D202" s="64" t="s">
        <v>37</v>
      </c>
      <c r="E202" s="65">
        <v>4.3157407407407406E-3</v>
      </c>
      <c r="F202" s="64">
        <v>8</v>
      </c>
      <c r="G202" s="14" t="str">
        <f t="shared" si="4"/>
        <v>Kaitlyn Whitmore (Patricia Heights)</v>
      </c>
    </row>
    <row r="203" spans="1:7" ht="15" x14ac:dyDescent="0.25">
      <c r="A203" s="64">
        <v>9</v>
      </c>
      <c r="B203" s="64" t="s">
        <v>1491</v>
      </c>
      <c r="C203" s="80">
        <v>2</v>
      </c>
      <c r="D203" s="64" t="s">
        <v>28</v>
      </c>
      <c r="E203" s="65">
        <v>4.3879629629629633E-3</v>
      </c>
      <c r="F203" s="64">
        <v>9</v>
      </c>
      <c r="G203" s="14" t="str">
        <f t="shared" si="4"/>
        <v>Sophia Goodfellow (Brookside)</v>
      </c>
    </row>
    <row r="204" spans="1:7" ht="15" x14ac:dyDescent="0.25">
      <c r="A204" s="64">
        <v>10</v>
      </c>
      <c r="B204" s="64" t="s">
        <v>394</v>
      </c>
      <c r="C204" s="80">
        <v>3</v>
      </c>
      <c r="D204" s="64" t="s">
        <v>32</v>
      </c>
      <c r="E204" s="65">
        <v>4.4921296296296298E-3</v>
      </c>
      <c r="F204" s="64">
        <v>10</v>
      </c>
      <c r="G204" s="14" t="str">
        <f t="shared" si="4"/>
        <v>Taaryn Kieller (Holyrood)</v>
      </c>
    </row>
    <row r="205" spans="1:7" ht="15" x14ac:dyDescent="0.25">
      <c r="A205" s="64">
        <v>11</v>
      </c>
      <c r="B205" s="64" t="s">
        <v>1492</v>
      </c>
      <c r="C205" s="80">
        <v>3</v>
      </c>
      <c r="D205" s="64" t="s">
        <v>51</v>
      </c>
      <c r="E205" s="65">
        <v>4.5178240740740743E-3</v>
      </c>
      <c r="F205" s="64">
        <v>11</v>
      </c>
      <c r="G205" s="14" t="str">
        <f t="shared" si="4"/>
        <v>Seher Vinayak (Meyokumin)</v>
      </c>
    </row>
    <row r="206" spans="1:7" ht="15" x14ac:dyDescent="0.25">
      <c r="A206" s="64">
        <v>12</v>
      </c>
      <c r="B206" s="64" t="s">
        <v>1493</v>
      </c>
      <c r="C206" s="80">
        <v>3</v>
      </c>
      <c r="D206" s="64" t="s">
        <v>32</v>
      </c>
      <c r="E206" s="65">
        <v>4.5598379629629626E-3</v>
      </c>
      <c r="F206" s="64">
        <v>12</v>
      </c>
      <c r="G206" s="14" t="str">
        <f t="shared" si="4"/>
        <v>Charlotte Bachmann (Holyrood)</v>
      </c>
    </row>
    <row r="207" spans="1:7" ht="15" x14ac:dyDescent="0.25">
      <c r="A207" s="64">
        <v>13</v>
      </c>
      <c r="B207" s="64" t="s">
        <v>384</v>
      </c>
      <c r="C207" s="80">
        <v>3</v>
      </c>
      <c r="D207" s="64" t="s">
        <v>99</v>
      </c>
      <c r="E207" s="65">
        <v>4.5901620370370376E-3</v>
      </c>
      <c r="F207" s="64">
        <v>13</v>
      </c>
      <c r="G207" s="14" t="str">
        <f t="shared" si="4"/>
        <v>Ona Wells (Donald R. Getty)</v>
      </c>
    </row>
    <row r="208" spans="1:7" ht="15" x14ac:dyDescent="0.25">
      <c r="A208" s="64">
        <v>14</v>
      </c>
      <c r="B208" s="64" t="s">
        <v>390</v>
      </c>
      <c r="C208" s="80">
        <v>3</v>
      </c>
      <c r="D208" s="64" t="s">
        <v>36</v>
      </c>
      <c r="E208" s="65">
        <v>4.5987268518518521E-3</v>
      </c>
      <c r="F208" s="64">
        <v>14</v>
      </c>
      <c r="G208" s="14" t="str">
        <f t="shared" si="4"/>
        <v>Peyton Dupuis (Aldergrove)</v>
      </c>
    </row>
    <row r="209" spans="1:7" ht="15" x14ac:dyDescent="0.25">
      <c r="A209" s="64">
        <v>15</v>
      </c>
      <c r="B209" s="64" t="s">
        <v>1204</v>
      </c>
      <c r="C209" s="80">
        <v>3</v>
      </c>
      <c r="D209" s="64" t="s">
        <v>21</v>
      </c>
      <c r="E209" s="65">
        <v>4.7497685185185186E-3</v>
      </c>
      <c r="F209" s="64">
        <v>15</v>
      </c>
      <c r="G209" s="14" t="str">
        <f t="shared" si="4"/>
        <v>Brooklyn Ly (Michael Strembitsky)</v>
      </c>
    </row>
    <row r="210" spans="1:7" ht="15" x14ac:dyDescent="0.25">
      <c r="A210" s="64">
        <v>16</v>
      </c>
      <c r="B210" s="64" t="s">
        <v>1203</v>
      </c>
      <c r="C210" s="80">
        <v>3</v>
      </c>
      <c r="D210" s="64" t="s">
        <v>21</v>
      </c>
      <c r="E210" s="65">
        <v>4.7609953703703703E-3</v>
      </c>
      <c r="F210" s="64">
        <v>16</v>
      </c>
      <c r="G210" s="14" t="str">
        <f t="shared" si="4"/>
        <v>Brynley Fraser (Michael Strembitsky)</v>
      </c>
    </row>
    <row r="211" spans="1:7" ht="15" x14ac:dyDescent="0.25">
      <c r="A211" s="64">
        <v>17</v>
      </c>
      <c r="B211" s="64" t="s">
        <v>1494</v>
      </c>
      <c r="C211" s="80">
        <v>3</v>
      </c>
      <c r="D211" s="64" t="s">
        <v>47</v>
      </c>
      <c r="E211" s="65">
        <v>4.8069444444444444E-3</v>
      </c>
      <c r="F211" s="64">
        <v>17</v>
      </c>
      <c r="G211" s="14" t="str">
        <f t="shared" si="4"/>
        <v>Zoyha Waransi (Kameyosek)</v>
      </c>
    </row>
    <row r="212" spans="1:7" ht="15" x14ac:dyDescent="0.25">
      <c r="A212" s="64">
        <v>18</v>
      </c>
      <c r="B212" s="64" t="s">
        <v>1190</v>
      </c>
      <c r="C212" s="80">
        <v>3</v>
      </c>
      <c r="D212" s="64" t="s">
        <v>32</v>
      </c>
      <c r="E212" s="65">
        <v>4.813078703703704E-3</v>
      </c>
      <c r="F212" s="64">
        <v>18</v>
      </c>
      <c r="G212" s="14" t="str">
        <f t="shared" si="4"/>
        <v>Ramona Khanna (Holyrood)</v>
      </c>
    </row>
    <row r="213" spans="1:7" ht="15" x14ac:dyDescent="0.25">
      <c r="A213" s="64">
        <v>19</v>
      </c>
      <c r="B213" s="64" t="s">
        <v>1208</v>
      </c>
      <c r="C213" s="80">
        <v>1</v>
      </c>
      <c r="D213" s="64" t="s">
        <v>1209</v>
      </c>
      <c r="E213" s="65">
        <v>4.8204861111111113E-3</v>
      </c>
      <c r="F213" s="64">
        <v>19</v>
      </c>
      <c r="G213" s="14" t="str">
        <f t="shared" si="4"/>
        <v>Kenzie Ramoutar (Argyll Centre)</v>
      </c>
    </row>
  </sheetData>
  <phoneticPr fontId="3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workbookViewId="0">
      <pane ySplit="1380" topLeftCell="A3" activePane="bottomLeft"/>
      <selection activeCell="C1" sqref="C1:C1048576"/>
      <selection pane="bottomLeft" activeCell="H3" sqref="H3"/>
    </sheetView>
  </sheetViews>
  <sheetFormatPr defaultRowHeight="12.75" x14ac:dyDescent="0.2"/>
  <cols>
    <col min="1" max="1" width="6.7109375" bestFit="1" customWidth="1"/>
    <col min="2" max="2" width="25.7109375" bestFit="1" customWidth="1"/>
    <col min="3" max="3" width="6.5703125" style="19" bestFit="1" customWidth="1"/>
    <col min="4" max="4" width="19.28515625" customWidth="1"/>
    <col min="5" max="5" width="9" style="10" bestFit="1" customWidth="1"/>
    <col min="6" max="6" width="6.5703125" style="10" bestFit="1" customWidth="1"/>
    <col min="7" max="7" width="42.5703125" hidden="1" customWidth="1"/>
  </cols>
  <sheetData>
    <row r="1" spans="1:7" ht="18" x14ac:dyDescent="0.25">
      <c r="A1" s="3" t="s">
        <v>311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317</v>
      </c>
      <c r="B3" s="1"/>
      <c r="C3" s="22"/>
    </row>
    <row r="4" spans="1:7" ht="15" x14ac:dyDescent="0.25">
      <c r="A4" s="34">
        <v>1</v>
      </c>
      <c r="B4" s="34" t="s">
        <v>416</v>
      </c>
      <c r="C4" s="80">
        <v>3</v>
      </c>
      <c r="D4" s="34" t="s">
        <v>28</v>
      </c>
      <c r="E4" s="35">
        <v>3.9895833333333337E-3</v>
      </c>
      <c r="F4" s="34">
        <v>1</v>
      </c>
      <c r="G4" s="14" t="str">
        <f>CONCATENATE(B4, " (", D4, ")")</f>
        <v>Hudson Hole (Brookside)</v>
      </c>
    </row>
    <row r="5" spans="1:7" ht="15" x14ac:dyDescent="0.25">
      <c r="A5" s="34">
        <v>2</v>
      </c>
      <c r="B5" s="34" t="s">
        <v>417</v>
      </c>
      <c r="C5" s="80">
        <v>3</v>
      </c>
      <c r="D5" s="34" t="s">
        <v>32</v>
      </c>
      <c r="E5" s="35">
        <v>4.0520833333333338E-3</v>
      </c>
      <c r="F5" s="34">
        <v>2</v>
      </c>
      <c r="G5" s="14" t="str">
        <f t="shared" ref="G5:G68" si="0">CONCATENATE(B5, " (", D5, ")")</f>
        <v>Owen Genereux (Holyrood)</v>
      </c>
    </row>
    <row r="6" spans="1:7" ht="15" x14ac:dyDescent="0.25">
      <c r="A6" s="34">
        <v>3</v>
      </c>
      <c r="B6" s="34" t="s">
        <v>418</v>
      </c>
      <c r="C6" s="80">
        <v>3</v>
      </c>
      <c r="D6" s="34" t="s">
        <v>68</v>
      </c>
      <c r="E6" s="35">
        <v>4.1427083333333342E-3</v>
      </c>
      <c r="F6" s="34">
        <v>3</v>
      </c>
      <c r="G6" s="14" t="str">
        <f t="shared" si="0"/>
        <v>Jax Payne (Ellerslie Campus)</v>
      </c>
    </row>
    <row r="7" spans="1:7" ht="15" x14ac:dyDescent="0.25">
      <c r="A7" s="34">
        <v>4</v>
      </c>
      <c r="B7" s="34" t="s">
        <v>419</v>
      </c>
      <c r="C7" s="80">
        <v>3</v>
      </c>
      <c r="D7" s="34" t="s">
        <v>29</v>
      </c>
      <c r="E7" s="35">
        <v>4.1820601851851854E-3</v>
      </c>
      <c r="F7" s="34">
        <v>4</v>
      </c>
      <c r="G7" s="14" t="str">
        <f t="shared" si="0"/>
        <v>Lucas McGeachy (Brander Gardens)</v>
      </c>
    </row>
    <row r="8" spans="1:7" ht="15" x14ac:dyDescent="0.25">
      <c r="A8" s="34">
        <v>5</v>
      </c>
      <c r="B8" s="34" t="s">
        <v>420</v>
      </c>
      <c r="C8" s="80">
        <v>3</v>
      </c>
      <c r="D8" s="34" t="s">
        <v>28</v>
      </c>
      <c r="E8" s="35">
        <v>4.185185185185185E-3</v>
      </c>
      <c r="F8" s="34">
        <v>5</v>
      </c>
      <c r="G8" s="14" t="str">
        <f t="shared" si="0"/>
        <v>Sebastian de Moissac (Brookside)</v>
      </c>
    </row>
    <row r="9" spans="1:7" ht="15" x14ac:dyDescent="0.25">
      <c r="A9" s="34">
        <v>6</v>
      </c>
      <c r="B9" s="34" t="s">
        <v>421</v>
      </c>
      <c r="C9" s="80">
        <v>3</v>
      </c>
      <c r="D9" s="34" t="s">
        <v>37</v>
      </c>
      <c r="E9" s="35">
        <v>4.1890046296296302E-3</v>
      </c>
      <c r="F9" s="34">
        <v>6</v>
      </c>
      <c r="G9" s="14" t="str">
        <f t="shared" si="0"/>
        <v>Ilija Maric (Patricia Heights)</v>
      </c>
    </row>
    <row r="10" spans="1:7" ht="15" x14ac:dyDescent="0.25">
      <c r="A10" s="34">
        <v>7</v>
      </c>
      <c r="B10" s="34" t="s">
        <v>422</v>
      </c>
      <c r="C10" s="80">
        <v>3</v>
      </c>
      <c r="D10" s="34" t="s">
        <v>37</v>
      </c>
      <c r="E10" s="35">
        <v>4.2140046296296292E-3</v>
      </c>
      <c r="F10" s="34">
        <v>7</v>
      </c>
      <c r="G10" s="14" t="str">
        <f t="shared" si="0"/>
        <v>Theo Tutschek (Patricia Heights)</v>
      </c>
    </row>
    <row r="11" spans="1:7" ht="15" x14ac:dyDescent="0.25">
      <c r="A11" s="34">
        <v>8</v>
      </c>
      <c r="B11" s="34" t="s">
        <v>423</v>
      </c>
      <c r="C11" s="80">
        <v>3</v>
      </c>
      <c r="D11" s="34" t="s">
        <v>424</v>
      </c>
      <c r="E11" s="35">
        <v>4.2232638888888892E-3</v>
      </c>
      <c r="F11" s="34">
        <v>8</v>
      </c>
      <c r="G11" s="14" t="str">
        <f t="shared" si="0"/>
        <v>Kristian Dvorski (Notre Dame)</v>
      </c>
    </row>
    <row r="12" spans="1:7" ht="15" x14ac:dyDescent="0.25">
      <c r="A12" s="34">
        <v>9</v>
      </c>
      <c r="B12" s="34" t="s">
        <v>425</v>
      </c>
      <c r="C12" s="80">
        <v>3</v>
      </c>
      <c r="D12" s="34" t="s">
        <v>28</v>
      </c>
      <c r="E12" s="35">
        <v>4.2848379629629634E-3</v>
      </c>
      <c r="F12" s="34">
        <v>9</v>
      </c>
      <c r="G12" s="14" t="str">
        <f t="shared" si="0"/>
        <v>Cooper Amsbaugh (Brookside)</v>
      </c>
    </row>
    <row r="13" spans="1:7" ht="15" x14ac:dyDescent="0.25">
      <c r="A13" s="34">
        <v>10</v>
      </c>
      <c r="B13" s="34" t="s">
        <v>426</v>
      </c>
      <c r="C13" s="80">
        <v>3</v>
      </c>
      <c r="D13" s="34" t="s">
        <v>32</v>
      </c>
      <c r="E13" s="35">
        <v>4.3163194444444447E-3</v>
      </c>
      <c r="F13" s="34">
        <v>10</v>
      </c>
      <c r="G13" s="14" t="str">
        <f t="shared" si="0"/>
        <v>Declan Wray (Holyrood)</v>
      </c>
    </row>
    <row r="14" spans="1:7" ht="15" x14ac:dyDescent="0.25">
      <c r="A14" s="34">
        <v>11</v>
      </c>
      <c r="B14" s="34" t="s">
        <v>427</v>
      </c>
      <c r="C14" s="80">
        <v>3</v>
      </c>
      <c r="D14" s="34" t="s">
        <v>32</v>
      </c>
      <c r="E14" s="35">
        <v>4.3570601851851852E-3</v>
      </c>
      <c r="F14" s="34">
        <v>11</v>
      </c>
      <c r="G14" s="14" t="str">
        <f t="shared" si="0"/>
        <v>Karsten Smith (Holyrood)</v>
      </c>
    </row>
    <row r="15" spans="1:7" ht="15" x14ac:dyDescent="0.25">
      <c r="A15" s="34">
        <v>12</v>
      </c>
      <c r="B15" s="34" t="s">
        <v>428</v>
      </c>
      <c r="C15" s="80">
        <v>3</v>
      </c>
      <c r="D15" s="34" t="s">
        <v>26</v>
      </c>
      <c r="E15" s="35">
        <v>4.3606481481481482E-3</v>
      </c>
      <c r="F15" s="34">
        <v>12</v>
      </c>
      <c r="G15" s="14" t="str">
        <f t="shared" si="0"/>
        <v>Sam Wheaton (Windsor Park)</v>
      </c>
    </row>
    <row r="16" spans="1:7" ht="15" x14ac:dyDescent="0.25">
      <c r="A16" s="34">
        <v>13</v>
      </c>
      <c r="B16" s="34" t="s">
        <v>429</v>
      </c>
      <c r="C16" s="80">
        <v>3</v>
      </c>
      <c r="D16" s="34" t="s">
        <v>29</v>
      </c>
      <c r="E16" s="35">
        <v>4.3771990740740742E-3</v>
      </c>
      <c r="F16" s="34">
        <v>13</v>
      </c>
      <c r="G16" s="14" t="str">
        <f t="shared" si="0"/>
        <v>Rhys Calvert (Brander Gardens)</v>
      </c>
    </row>
    <row r="17" spans="1:7" ht="15" x14ac:dyDescent="0.25">
      <c r="A17" s="34">
        <v>14</v>
      </c>
      <c r="B17" s="34" t="s">
        <v>430</v>
      </c>
      <c r="C17" s="80">
        <v>3</v>
      </c>
      <c r="D17" s="34" t="s">
        <v>32</v>
      </c>
      <c r="E17" s="35">
        <v>4.3813657407407412E-3</v>
      </c>
      <c r="F17" s="34">
        <v>14</v>
      </c>
      <c r="G17" s="14" t="str">
        <f t="shared" si="0"/>
        <v>Eli Mackenzie (Holyrood)</v>
      </c>
    </row>
    <row r="18" spans="1:7" ht="15" x14ac:dyDescent="0.25">
      <c r="A18" s="34">
        <v>15</v>
      </c>
      <c r="B18" s="34" t="s">
        <v>431</v>
      </c>
      <c r="C18" s="80">
        <v>3</v>
      </c>
      <c r="D18" s="34" t="s">
        <v>32</v>
      </c>
      <c r="E18" s="35">
        <v>4.390162037037037E-3</v>
      </c>
      <c r="F18" s="34">
        <v>15</v>
      </c>
      <c r="G18" s="14" t="str">
        <f t="shared" si="0"/>
        <v>Wyatt McHardy (Holyrood)</v>
      </c>
    </row>
    <row r="19" spans="1:7" ht="15" x14ac:dyDescent="0.25">
      <c r="A19" s="34">
        <v>16</v>
      </c>
      <c r="B19" s="34" t="s">
        <v>432</v>
      </c>
      <c r="C19" s="80">
        <v>3</v>
      </c>
      <c r="D19" s="34" t="s">
        <v>37</v>
      </c>
      <c r="E19" s="35">
        <v>4.4171296296296294E-3</v>
      </c>
      <c r="F19" s="34">
        <v>16</v>
      </c>
      <c r="G19" s="14" t="str">
        <f t="shared" si="0"/>
        <v>Graysen Tam (Patricia Heights)</v>
      </c>
    </row>
    <row r="20" spans="1:7" ht="15" x14ac:dyDescent="0.25">
      <c r="A20" s="34">
        <v>17</v>
      </c>
      <c r="B20" s="34" t="s">
        <v>433</v>
      </c>
      <c r="C20" s="80">
        <v>3</v>
      </c>
      <c r="D20" s="34" t="s">
        <v>29</v>
      </c>
      <c r="E20" s="35">
        <v>4.4452546296296297E-3</v>
      </c>
      <c r="F20" s="34">
        <v>17</v>
      </c>
      <c r="G20" s="14" t="str">
        <f t="shared" si="0"/>
        <v>Henry Farley (Brander Gardens)</v>
      </c>
    </row>
    <row r="21" spans="1:7" ht="15" x14ac:dyDescent="0.25">
      <c r="A21" s="34">
        <v>18</v>
      </c>
      <c r="B21" s="34" t="s">
        <v>434</v>
      </c>
      <c r="C21" s="80">
        <v>3</v>
      </c>
      <c r="D21" s="34" t="s">
        <v>37</v>
      </c>
      <c r="E21" s="35">
        <v>4.5010416666666662E-3</v>
      </c>
      <c r="F21" s="34">
        <v>18</v>
      </c>
      <c r="G21" s="14" t="str">
        <f t="shared" si="0"/>
        <v>Lindon Collins (Patricia Heights)</v>
      </c>
    </row>
    <row r="22" spans="1:7" ht="15" x14ac:dyDescent="0.25">
      <c r="A22" s="34">
        <v>19</v>
      </c>
      <c r="B22" s="34" t="s">
        <v>435</v>
      </c>
      <c r="C22" s="80">
        <v>3</v>
      </c>
      <c r="D22" s="34" t="s">
        <v>28</v>
      </c>
      <c r="E22" s="35">
        <v>4.5096064814814816E-3</v>
      </c>
      <c r="F22" s="34">
        <v>19</v>
      </c>
      <c r="G22" s="14" t="str">
        <f t="shared" si="0"/>
        <v>Jack Bowlen (Brookside)</v>
      </c>
    </row>
    <row r="23" spans="1:7" ht="15" x14ac:dyDescent="0.25">
      <c r="A23" s="34">
        <v>20</v>
      </c>
      <c r="B23" s="34" t="s">
        <v>436</v>
      </c>
      <c r="C23" s="80">
        <v>3</v>
      </c>
      <c r="D23" s="34" t="s">
        <v>37</v>
      </c>
      <c r="E23" s="35">
        <v>4.5343749999999993E-3</v>
      </c>
      <c r="F23" s="34">
        <v>20</v>
      </c>
      <c r="G23" s="14" t="str">
        <f t="shared" si="0"/>
        <v>Ameen Mohammed (Patricia Heights)</v>
      </c>
    </row>
    <row r="24" spans="1:7" ht="15" x14ac:dyDescent="0.25">
      <c r="A24" s="34">
        <v>21</v>
      </c>
      <c r="B24" s="34" t="s">
        <v>437</v>
      </c>
      <c r="C24" s="80">
        <v>3</v>
      </c>
      <c r="D24" s="34" t="s">
        <v>26</v>
      </c>
      <c r="E24" s="35">
        <v>4.575925925925926E-3</v>
      </c>
      <c r="F24" s="34">
        <v>21</v>
      </c>
      <c r="G24" s="14" t="str">
        <f t="shared" si="0"/>
        <v>Pedro Perotta Dias (Windsor Park)</v>
      </c>
    </row>
    <row r="25" spans="1:7" ht="15" x14ac:dyDescent="0.25">
      <c r="A25" s="34">
        <v>22</v>
      </c>
      <c r="B25" s="34" t="s">
        <v>438</v>
      </c>
      <c r="C25" s="80">
        <v>3</v>
      </c>
      <c r="D25" s="34" t="s">
        <v>29</v>
      </c>
      <c r="E25" s="35">
        <v>4.5820601851851847E-3</v>
      </c>
      <c r="F25" s="34">
        <v>22</v>
      </c>
      <c r="G25" s="14" t="str">
        <f t="shared" si="0"/>
        <v>Mason Wagontall (Brander Gardens)</v>
      </c>
    </row>
    <row r="26" spans="1:7" ht="15" x14ac:dyDescent="0.25">
      <c r="A26" s="34">
        <v>23</v>
      </c>
      <c r="B26" s="34" t="s">
        <v>439</v>
      </c>
      <c r="C26" s="80">
        <v>2</v>
      </c>
      <c r="D26" s="34" t="s">
        <v>440</v>
      </c>
      <c r="E26" s="35">
        <v>4.6625000000000008E-3</v>
      </c>
      <c r="F26" s="34">
        <v>23</v>
      </c>
      <c r="G26" s="14" t="str">
        <f t="shared" si="0"/>
        <v>Jedd Meiklejohn (St. Benedict)</v>
      </c>
    </row>
    <row r="27" spans="1:7" ht="15" x14ac:dyDescent="0.25">
      <c r="A27" s="34">
        <v>24</v>
      </c>
      <c r="B27" s="34" t="s">
        <v>441</v>
      </c>
      <c r="C27" s="80">
        <v>3</v>
      </c>
      <c r="D27" s="34" t="s">
        <v>37</v>
      </c>
      <c r="E27" s="35">
        <v>4.7096064814814813E-3</v>
      </c>
      <c r="F27" s="34">
        <v>24</v>
      </c>
      <c r="G27" s="14" t="str">
        <f t="shared" si="0"/>
        <v>Adrian Scurtescu (Patricia Heights)</v>
      </c>
    </row>
    <row r="28" spans="1:7" ht="15" x14ac:dyDescent="0.25">
      <c r="A28" s="34">
        <v>25</v>
      </c>
      <c r="B28" s="34" t="s">
        <v>442</v>
      </c>
      <c r="C28" s="80">
        <v>3</v>
      </c>
      <c r="D28" s="34" t="s">
        <v>28</v>
      </c>
      <c r="E28" s="35">
        <v>4.7310185185185189E-3</v>
      </c>
      <c r="F28" s="34">
        <v>25</v>
      </c>
      <c r="G28" s="14" t="str">
        <f t="shared" si="0"/>
        <v>Ryan Kincade (Brookside)</v>
      </c>
    </row>
    <row r="29" spans="1:7" ht="15" x14ac:dyDescent="0.25">
      <c r="A29" s="34">
        <v>26</v>
      </c>
      <c r="B29" s="34" t="s">
        <v>443</v>
      </c>
      <c r="C29" s="80">
        <v>3</v>
      </c>
      <c r="D29" s="34" t="s">
        <v>28</v>
      </c>
      <c r="E29" s="35">
        <v>4.7372685185185183E-3</v>
      </c>
      <c r="F29" s="34">
        <v>26</v>
      </c>
      <c r="G29" s="14" t="str">
        <f t="shared" si="0"/>
        <v>Carter Babcock (Brookside)</v>
      </c>
    </row>
    <row r="30" spans="1:7" ht="15" x14ac:dyDescent="0.25">
      <c r="A30" s="34">
        <v>27</v>
      </c>
      <c r="B30" s="34" t="s">
        <v>444</v>
      </c>
      <c r="C30" s="80">
        <v>3</v>
      </c>
      <c r="D30" s="34" t="s">
        <v>24</v>
      </c>
      <c r="E30" s="35">
        <v>4.740625E-3</v>
      </c>
      <c r="F30" s="34">
        <v>27</v>
      </c>
      <c r="G30" s="14" t="str">
        <f t="shared" si="0"/>
        <v>Walter Picard (Rio Terrace)</v>
      </c>
    </row>
    <row r="31" spans="1:7" ht="15" x14ac:dyDescent="0.25">
      <c r="A31" s="34">
        <v>28</v>
      </c>
      <c r="B31" s="34" t="s">
        <v>445</v>
      </c>
      <c r="C31" s="80">
        <v>3</v>
      </c>
      <c r="D31" s="34" t="s">
        <v>24</v>
      </c>
      <c r="E31" s="35">
        <v>4.7696759259259263E-3</v>
      </c>
      <c r="F31" s="34">
        <v>28</v>
      </c>
      <c r="G31" s="14" t="str">
        <f t="shared" si="0"/>
        <v>Soren Delblanc (Rio Terrace)</v>
      </c>
    </row>
    <row r="32" spans="1:7" ht="15" x14ac:dyDescent="0.25">
      <c r="A32" s="34">
        <v>29</v>
      </c>
      <c r="B32" s="34" t="s">
        <v>446</v>
      </c>
      <c r="C32" s="80">
        <v>3</v>
      </c>
      <c r="D32" s="34" t="s">
        <v>24</v>
      </c>
      <c r="E32" s="35">
        <v>4.7791666666666668E-3</v>
      </c>
      <c r="F32" s="34">
        <v>29</v>
      </c>
      <c r="G32" s="14" t="str">
        <f t="shared" si="0"/>
        <v>Jax Nielsen (Rio Terrace)</v>
      </c>
    </row>
    <row r="33" spans="1:7" ht="15" x14ac:dyDescent="0.25">
      <c r="A33" s="34">
        <v>30</v>
      </c>
      <c r="B33" s="34" t="s">
        <v>447</v>
      </c>
      <c r="C33" s="80">
        <v>3</v>
      </c>
      <c r="D33" s="34" t="s">
        <v>151</v>
      </c>
      <c r="E33" s="35">
        <v>4.7876157407407407E-3</v>
      </c>
      <c r="F33" s="34">
        <v>30</v>
      </c>
      <c r="G33" s="14" t="str">
        <f t="shared" si="0"/>
        <v>Alex Mahood (Elmwood)</v>
      </c>
    </row>
    <row r="34" spans="1:7" ht="15" x14ac:dyDescent="0.25">
      <c r="A34" s="34">
        <v>31</v>
      </c>
      <c r="B34" s="34" t="s">
        <v>448</v>
      </c>
      <c r="C34" s="80">
        <v>3</v>
      </c>
      <c r="D34" s="34" t="s">
        <v>27</v>
      </c>
      <c r="E34" s="35">
        <v>4.8096064814814815E-3</v>
      </c>
      <c r="F34" s="34">
        <v>31</v>
      </c>
      <c r="G34" s="14" t="str">
        <f t="shared" si="0"/>
        <v>Levi Nicholson (Parkallen)</v>
      </c>
    </row>
    <row r="35" spans="1:7" ht="15" x14ac:dyDescent="0.25">
      <c r="A35" s="34">
        <v>32</v>
      </c>
      <c r="B35" s="34" t="s">
        <v>449</v>
      </c>
      <c r="C35" s="80">
        <v>3</v>
      </c>
      <c r="D35" s="34" t="s">
        <v>29</v>
      </c>
      <c r="E35" s="35">
        <v>4.8662037037037033E-3</v>
      </c>
      <c r="F35" s="34">
        <v>32</v>
      </c>
      <c r="G35" s="14" t="str">
        <f t="shared" si="0"/>
        <v>Finlay Stevens (Brander Gardens)</v>
      </c>
    </row>
    <row r="36" spans="1:7" ht="15" x14ac:dyDescent="0.25">
      <c r="A36" s="34">
        <v>33</v>
      </c>
      <c r="B36" s="34" t="s">
        <v>450</v>
      </c>
      <c r="C36" s="80">
        <v>3</v>
      </c>
      <c r="D36" s="34" t="s">
        <v>31</v>
      </c>
      <c r="E36" s="35">
        <v>4.8708333333333338E-3</v>
      </c>
      <c r="F36" s="34">
        <v>33</v>
      </c>
      <c r="G36" s="14" t="str">
        <f t="shared" si="0"/>
        <v>Henry Hoffart (Belgravia)</v>
      </c>
    </row>
    <row r="37" spans="1:7" ht="15" x14ac:dyDescent="0.25">
      <c r="A37" s="34">
        <v>34</v>
      </c>
      <c r="B37" s="34" t="s">
        <v>451</v>
      </c>
      <c r="C37" s="80">
        <v>3</v>
      </c>
      <c r="D37" s="34" t="s">
        <v>32</v>
      </c>
      <c r="E37" s="35">
        <v>4.9069444444444438E-3</v>
      </c>
      <c r="F37" s="34">
        <v>34</v>
      </c>
      <c r="G37" s="14" t="str">
        <f t="shared" si="0"/>
        <v>Walden Nickel (Holyrood)</v>
      </c>
    </row>
    <row r="38" spans="1:7" ht="15" x14ac:dyDescent="0.25">
      <c r="A38" s="34">
        <v>35</v>
      </c>
      <c r="B38" s="34" t="s">
        <v>452</v>
      </c>
      <c r="C38" s="80">
        <v>3</v>
      </c>
      <c r="D38" s="34" t="s">
        <v>29</v>
      </c>
      <c r="E38" s="35">
        <v>4.925231481481481E-3</v>
      </c>
      <c r="F38" s="34">
        <v>35</v>
      </c>
      <c r="G38" s="14" t="str">
        <f t="shared" si="0"/>
        <v>Malcolm Deslisle (Brander Gardens)</v>
      </c>
    </row>
    <row r="39" spans="1:7" ht="15" x14ac:dyDescent="0.25">
      <c r="A39" s="34">
        <v>36</v>
      </c>
      <c r="B39" s="34" t="s">
        <v>453</v>
      </c>
      <c r="C39" s="80">
        <v>3</v>
      </c>
      <c r="D39" s="34" t="s">
        <v>32</v>
      </c>
      <c r="E39" s="35">
        <v>4.9688657407407407E-3</v>
      </c>
      <c r="F39" s="34">
        <v>36</v>
      </c>
      <c r="G39" s="14" t="str">
        <f t="shared" si="0"/>
        <v>Noah Davis (Holyrood)</v>
      </c>
    </row>
    <row r="40" spans="1:7" ht="15" x14ac:dyDescent="0.25">
      <c r="A40" s="34">
        <v>37</v>
      </c>
      <c r="B40" s="34" t="s">
        <v>454</v>
      </c>
      <c r="C40" s="80">
        <v>3</v>
      </c>
      <c r="D40" s="34" t="s">
        <v>26</v>
      </c>
      <c r="E40" s="35">
        <v>5.0258101851851852E-3</v>
      </c>
      <c r="F40" s="34">
        <v>37</v>
      </c>
      <c r="G40" s="14" t="str">
        <f t="shared" si="0"/>
        <v>Ahmed Malik (Windsor Park)</v>
      </c>
    </row>
    <row r="41" spans="1:7" ht="15" x14ac:dyDescent="0.25">
      <c r="A41" s="34">
        <v>38</v>
      </c>
      <c r="B41" s="34" t="s">
        <v>455</v>
      </c>
      <c r="C41" s="80">
        <v>3</v>
      </c>
      <c r="D41" s="34" t="s">
        <v>32</v>
      </c>
      <c r="E41" s="35">
        <v>5.0412037037037031E-3</v>
      </c>
      <c r="F41" s="34">
        <v>38</v>
      </c>
      <c r="G41" s="14" t="str">
        <f t="shared" si="0"/>
        <v>Keegan McKnight (Holyrood)</v>
      </c>
    </row>
    <row r="42" spans="1:7" ht="15" x14ac:dyDescent="0.25">
      <c r="A42" s="34">
        <v>39</v>
      </c>
      <c r="B42" s="34" t="s">
        <v>456</v>
      </c>
      <c r="C42" s="80">
        <v>3</v>
      </c>
      <c r="D42" s="34" t="s">
        <v>32</v>
      </c>
      <c r="E42" s="35">
        <v>5.048148148148148E-3</v>
      </c>
      <c r="F42" s="34">
        <v>39</v>
      </c>
      <c r="G42" s="14" t="str">
        <f t="shared" si="0"/>
        <v>Jack Phelan (Holyrood)</v>
      </c>
    </row>
    <row r="43" spans="1:7" ht="15" x14ac:dyDescent="0.25">
      <c r="A43" s="34">
        <v>40</v>
      </c>
      <c r="B43" s="34" t="s">
        <v>457</v>
      </c>
      <c r="C43" s="80">
        <v>3</v>
      </c>
      <c r="D43" s="34" t="s">
        <v>99</v>
      </c>
      <c r="E43" s="35">
        <v>5.0864583333333326E-3</v>
      </c>
      <c r="F43" s="34">
        <v>40</v>
      </c>
      <c r="G43" s="14" t="str">
        <f t="shared" si="0"/>
        <v>Christophe Lamoureux (Donald R. Getty)</v>
      </c>
    </row>
    <row r="44" spans="1:7" ht="15" x14ac:dyDescent="0.25">
      <c r="A44" s="34">
        <v>41</v>
      </c>
      <c r="B44" s="34" t="s">
        <v>458</v>
      </c>
      <c r="C44" s="80">
        <v>3</v>
      </c>
      <c r="D44" s="34" t="s">
        <v>99</v>
      </c>
      <c r="E44" s="35">
        <v>5.1124999999999999E-3</v>
      </c>
      <c r="F44" s="34">
        <v>41</v>
      </c>
      <c r="G44" s="14" t="str">
        <f t="shared" si="0"/>
        <v>Alston Hsu (Donald R. Getty)</v>
      </c>
    </row>
    <row r="45" spans="1:7" ht="15" x14ac:dyDescent="0.25">
      <c r="A45" s="34">
        <v>42</v>
      </c>
      <c r="B45" s="34" t="s">
        <v>459</v>
      </c>
      <c r="C45" s="80">
        <v>3</v>
      </c>
      <c r="D45" s="34" t="s">
        <v>36</v>
      </c>
      <c r="E45" s="35">
        <v>5.1361111111111113E-3</v>
      </c>
      <c r="F45" s="34">
        <v>42</v>
      </c>
      <c r="G45" s="14" t="str">
        <f t="shared" si="0"/>
        <v>Hunter Lautischer (Aldergrove)</v>
      </c>
    </row>
    <row r="46" spans="1:7" ht="15" x14ac:dyDescent="0.25">
      <c r="A46" s="34">
        <v>43</v>
      </c>
      <c r="B46" s="34" t="s">
        <v>460</v>
      </c>
      <c r="C46" s="80">
        <v>3</v>
      </c>
      <c r="D46" s="34" t="s">
        <v>28</v>
      </c>
      <c r="E46" s="35">
        <v>5.1708333333333337E-3</v>
      </c>
      <c r="F46" s="34">
        <v>43</v>
      </c>
      <c r="G46" s="14" t="str">
        <f t="shared" si="0"/>
        <v>Finnley Tredget (Brookside)</v>
      </c>
    </row>
    <row r="47" spans="1:7" ht="15" x14ac:dyDescent="0.25">
      <c r="A47" s="34">
        <v>44</v>
      </c>
      <c r="B47" s="34" t="s">
        <v>461</v>
      </c>
      <c r="C47" s="80">
        <v>3</v>
      </c>
      <c r="D47" s="34" t="s">
        <v>29</v>
      </c>
      <c r="E47" s="35">
        <v>5.1930555555555558E-3</v>
      </c>
      <c r="F47" s="34">
        <v>44</v>
      </c>
      <c r="G47" s="14" t="str">
        <f t="shared" si="0"/>
        <v>Derek Cundict (Brander Gardens)</v>
      </c>
    </row>
    <row r="48" spans="1:7" ht="15" x14ac:dyDescent="0.25">
      <c r="A48" s="34">
        <v>45</v>
      </c>
      <c r="B48" s="34" t="s">
        <v>462</v>
      </c>
      <c r="C48" s="80">
        <v>3</v>
      </c>
      <c r="D48" s="34" t="s">
        <v>37</v>
      </c>
      <c r="E48" s="35">
        <v>5.256712962962963E-3</v>
      </c>
      <c r="F48" s="34">
        <v>45</v>
      </c>
      <c r="G48" s="14" t="str">
        <f t="shared" si="0"/>
        <v>Jay Dryer (Patricia Heights)</v>
      </c>
    </row>
    <row r="49" spans="1:7" ht="15" x14ac:dyDescent="0.25">
      <c r="A49" s="34">
        <v>46</v>
      </c>
      <c r="B49" s="34" t="s">
        <v>463</v>
      </c>
      <c r="C49" s="80">
        <v>2</v>
      </c>
      <c r="D49" s="34" t="s">
        <v>28</v>
      </c>
      <c r="E49" s="35">
        <v>5.3082175925925927E-3</v>
      </c>
      <c r="F49" s="34">
        <v>46</v>
      </c>
      <c r="G49" s="14" t="str">
        <f t="shared" si="0"/>
        <v>Alex Martin (Brookside)</v>
      </c>
    </row>
    <row r="50" spans="1:7" ht="15" x14ac:dyDescent="0.25">
      <c r="A50" s="34">
        <v>47</v>
      </c>
      <c r="B50" s="34" t="s">
        <v>464</v>
      </c>
      <c r="C50" s="80">
        <v>3</v>
      </c>
      <c r="D50" s="34" t="s">
        <v>27</v>
      </c>
      <c r="E50" s="35">
        <v>5.3196759259259256E-3</v>
      </c>
      <c r="F50" s="34">
        <v>47</v>
      </c>
      <c r="G50" s="14" t="str">
        <f t="shared" si="0"/>
        <v>Erickson Liang (Parkallen)</v>
      </c>
    </row>
    <row r="51" spans="1:7" ht="15" x14ac:dyDescent="0.25">
      <c r="A51" s="34">
        <v>48</v>
      </c>
      <c r="B51" s="34" t="s">
        <v>465</v>
      </c>
      <c r="C51" s="80">
        <v>3</v>
      </c>
      <c r="D51" s="34" t="s">
        <v>24</v>
      </c>
      <c r="E51" s="35">
        <v>5.3674768518518524E-3</v>
      </c>
      <c r="F51" s="34">
        <v>48</v>
      </c>
      <c r="G51" s="14" t="str">
        <f t="shared" si="0"/>
        <v>Jordan Dundas (Rio Terrace)</v>
      </c>
    </row>
    <row r="52" spans="1:7" ht="15" x14ac:dyDescent="0.25">
      <c r="A52" s="34">
        <v>49</v>
      </c>
      <c r="B52" s="34" t="s">
        <v>466</v>
      </c>
      <c r="C52" s="80">
        <v>3</v>
      </c>
      <c r="D52" s="34" t="s">
        <v>37</v>
      </c>
      <c r="E52" s="35">
        <v>5.3707175925925927E-3</v>
      </c>
      <c r="F52" s="34">
        <v>49</v>
      </c>
      <c r="G52" s="14" t="str">
        <f t="shared" si="0"/>
        <v>Carter Randhawa (Patricia Heights)</v>
      </c>
    </row>
    <row r="53" spans="1:7" ht="15" x14ac:dyDescent="0.25">
      <c r="A53" s="34">
        <v>50</v>
      </c>
      <c r="B53" s="34" t="s">
        <v>467</v>
      </c>
      <c r="C53" s="80">
        <v>3</v>
      </c>
      <c r="D53" s="34" t="s">
        <v>28</v>
      </c>
      <c r="E53" s="35">
        <v>5.412152777777777E-3</v>
      </c>
      <c r="F53" s="34">
        <v>50</v>
      </c>
      <c r="G53" s="14" t="str">
        <f t="shared" si="0"/>
        <v>Cohen Argent (Brookside)</v>
      </c>
    </row>
    <row r="54" spans="1:7" ht="15" x14ac:dyDescent="0.25">
      <c r="A54" s="34">
        <v>51</v>
      </c>
      <c r="B54" s="34" t="s">
        <v>468</v>
      </c>
      <c r="C54" s="80">
        <v>3</v>
      </c>
      <c r="D54" s="34" t="s">
        <v>27</v>
      </c>
      <c r="E54" s="35">
        <v>5.432291666666666E-3</v>
      </c>
      <c r="F54" s="34">
        <v>51</v>
      </c>
      <c r="G54" s="14" t="str">
        <f t="shared" si="0"/>
        <v>Alex Charlton (Parkallen)</v>
      </c>
    </row>
    <row r="55" spans="1:7" ht="15" x14ac:dyDescent="0.25">
      <c r="A55" s="34">
        <v>52</v>
      </c>
      <c r="B55" s="34" t="s">
        <v>469</v>
      </c>
      <c r="C55" s="80">
        <v>3</v>
      </c>
      <c r="D55" s="34" t="s">
        <v>99</v>
      </c>
      <c r="E55" s="35">
        <v>5.4598379629629623E-3</v>
      </c>
      <c r="F55" s="34">
        <v>52</v>
      </c>
      <c r="G55" s="14" t="str">
        <f t="shared" si="0"/>
        <v>James Noble (Donald R. Getty)</v>
      </c>
    </row>
    <row r="56" spans="1:7" ht="15" x14ac:dyDescent="0.25">
      <c r="A56" s="34">
        <v>53</v>
      </c>
      <c r="B56" s="34" t="s">
        <v>470</v>
      </c>
      <c r="C56" s="80">
        <v>3</v>
      </c>
      <c r="D56" s="34" t="s">
        <v>34</v>
      </c>
      <c r="E56" s="35">
        <v>5.5017361111111109E-3</v>
      </c>
      <c r="F56" s="34">
        <v>53</v>
      </c>
      <c r="G56" s="14" t="str">
        <f t="shared" si="0"/>
        <v>Anders Haynes (Uncas)</v>
      </c>
    </row>
    <row r="57" spans="1:7" ht="15" x14ac:dyDescent="0.25">
      <c r="A57" s="34">
        <v>54</v>
      </c>
      <c r="B57" s="34" t="s">
        <v>471</v>
      </c>
      <c r="C57" s="80">
        <v>3</v>
      </c>
      <c r="D57" s="34" t="s">
        <v>29</v>
      </c>
      <c r="E57" s="35">
        <v>5.5986111111111106E-3</v>
      </c>
      <c r="F57" s="34">
        <v>54</v>
      </c>
      <c r="G57" s="14" t="str">
        <f t="shared" si="0"/>
        <v>Om Mahajan (Brander Gardens)</v>
      </c>
    </row>
    <row r="58" spans="1:7" ht="15" x14ac:dyDescent="0.25">
      <c r="A58" s="34">
        <v>55</v>
      </c>
      <c r="B58" s="34" t="s">
        <v>472</v>
      </c>
      <c r="C58" s="80">
        <v>3</v>
      </c>
      <c r="D58" s="34" t="s">
        <v>37</v>
      </c>
      <c r="E58" s="35">
        <v>5.603587962962963E-3</v>
      </c>
      <c r="F58" s="34">
        <v>55</v>
      </c>
      <c r="G58" s="14" t="str">
        <f t="shared" si="0"/>
        <v>Eric Payne (Patricia Heights)</v>
      </c>
    </row>
    <row r="59" spans="1:7" ht="15" x14ac:dyDescent="0.25">
      <c r="A59" s="34">
        <v>56</v>
      </c>
      <c r="B59" s="34" t="s">
        <v>473</v>
      </c>
      <c r="C59" s="80">
        <v>3</v>
      </c>
      <c r="D59" s="34" t="s">
        <v>26</v>
      </c>
      <c r="E59" s="35">
        <v>5.607175925925926E-3</v>
      </c>
      <c r="F59" s="34">
        <v>56</v>
      </c>
      <c r="G59" s="14" t="str">
        <f t="shared" si="0"/>
        <v>Jibreel Mohammad (Windsor Park)</v>
      </c>
    </row>
    <row r="60" spans="1:7" ht="15" x14ac:dyDescent="0.25">
      <c r="A60" s="34">
        <v>57</v>
      </c>
      <c r="B60" s="34" t="s">
        <v>474</v>
      </c>
      <c r="C60" s="80">
        <v>3</v>
      </c>
      <c r="D60" s="34" t="s">
        <v>99</v>
      </c>
      <c r="E60" s="35">
        <v>5.6108796296296289E-3</v>
      </c>
      <c r="F60" s="34">
        <v>57</v>
      </c>
      <c r="G60" s="14" t="str">
        <f t="shared" si="0"/>
        <v>Bailey Milner (Donald R. Getty)</v>
      </c>
    </row>
    <row r="61" spans="1:7" ht="15" x14ac:dyDescent="0.25">
      <c r="A61" s="34">
        <v>58</v>
      </c>
      <c r="B61" s="34" t="s">
        <v>475</v>
      </c>
      <c r="C61" s="80">
        <v>3</v>
      </c>
      <c r="D61" s="34" t="s">
        <v>26</v>
      </c>
      <c r="E61" s="35">
        <v>5.6166666666666656E-3</v>
      </c>
      <c r="F61" s="34">
        <v>58</v>
      </c>
      <c r="G61" s="14" t="str">
        <f t="shared" si="0"/>
        <v>Noah Nsair (Windsor Park)</v>
      </c>
    </row>
    <row r="62" spans="1:7" ht="15" x14ac:dyDescent="0.25">
      <c r="A62" s="34">
        <v>59</v>
      </c>
      <c r="B62" s="34" t="s">
        <v>476</v>
      </c>
      <c r="C62" s="80">
        <v>3</v>
      </c>
      <c r="D62" s="34" t="s">
        <v>99</v>
      </c>
      <c r="E62" s="35">
        <v>5.6211805555555555E-3</v>
      </c>
      <c r="F62" s="34">
        <v>59</v>
      </c>
      <c r="G62" s="14" t="str">
        <f t="shared" si="0"/>
        <v>Max Acuna (Donald R. Getty)</v>
      </c>
    </row>
    <row r="63" spans="1:7" ht="15" x14ac:dyDescent="0.25">
      <c r="A63" s="34">
        <v>60</v>
      </c>
      <c r="B63" s="34" t="s">
        <v>477</v>
      </c>
      <c r="C63" s="80">
        <v>3</v>
      </c>
      <c r="D63" s="34" t="s">
        <v>151</v>
      </c>
      <c r="E63" s="35">
        <v>5.6391203703703699E-3</v>
      </c>
      <c r="F63" s="34">
        <v>60</v>
      </c>
      <c r="G63" s="14" t="str">
        <f t="shared" si="0"/>
        <v>Max Saper (Elmwood)</v>
      </c>
    </row>
    <row r="64" spans="1:7" ht="15" x14ac:dyDescent="0.25">
      <c r="A64" s="34">
        <v>61</v>
      </c>
      <c r="B64" s="34" t="s">
        <v>478</v>
      </c>
      <c r="C64" s="80">
        <v>3</v>
      </c>
      <c r="D64" s="34" t="s">
        <v>26</v>
      </c>
      <c r="E64" s="35">
        <v>5.6964120370370372E-3</v>
      </c>
      <c r="F64" s="34">
        <v>61</v>
      </c>
      <c r="G64" s="14" t="str">
        <f t="shared" si="0"/>
        <v>Neil Mushrif (Windsor Park)</v>
      </c>
    </row>
    <row r="65" spans="1:7" ht="15" x14ac:dyDescent="0.25">
      <c r="A65" s="34">
        <v>62</v>
      </c>
      <c r="B65" s="34" t="s">
        <v>479</v>
      </c>
      <c r="C65" s="80">
        <v>3</v>
      </c>
      <c r="D65" s="34" t="s">
        <v>99</v>
      </c>
      <c r="E65" s="35">
        <v>5.707638888888888E-3</v>
      </c>
      <c r="F65" s="34">
        <v>62</v>
      </c>
      <c r="G65" s="14" t="str">
        <f t="shared" si="0"/>
        <v>Uzonna Ukaegbu (Donald R. Getty)</v>
      </c>
    </row>
    <row r="66" spans="1:7" ht="15" x14ac:dyDescent="0.25">
      <c r="A66" s="34">
        <v>63</v>
      </c>
      <c r="B66" s="34" t="s">
        <v>480</v>
      </c>
      <c r="C66" s="80">
        <v>3</v>
      </c>
      <c r="D66" s="34" t="s">
        <v>26</v>
      </c>
      <c r="E66" s="35">
        <v>5.7150462962962971E-3</v>
      </c>
      <c r="F66" s="34">
        <v>63</v>
      </c>
      <c r="G66" s="14" t="str">
        <f t="shared" si="0"/>
        <v>Logan Lee (Windsor Park)</v>
      </c>
    </row>
    <row r="67" spans="1:7" ht="15" x14ac:dyDescent="0.25">
      <c r="A67" s="34">
        <v>64</v>
      </c>
      <c r="B67" s="34" t="s">
        <v>481</v>
      </c>
      <c r="C67" s="80">
        <v>3</v>
      </c>
      <c r="D67" s="34" t="s">
        <v>32</v>
      </c>
      <c r="E67" s="35">
        <v>5.7290509259259256E-3</v>
      </c>
      <c r="F67" s="34">
        <v>64</v>
      </c>
      <c r="G67" s="14" t="str">
        <f t="shared" si="0"/>
        <v>Magnus Klostergaard (Holyrood)</v>
      </c>
    </row>
    <row r="68" spans="1:7" ht="15" x14ac:dyDescent="0.25">
      <c r="A68" s="34">
        <v>65</v>
      </c>
      <c r="B68" s="34" t="s">
        <v>482</v>
      </c>
      <c r="C68" s="80">
        <v>3</v>
      </c>
      <c r="D68" s="34" t="s">
        <v>99</v>
      </c>
      <c r="E68" s="35">
        <v>5.7317129629629628E-3</v>
      </c>
      <c r="F68" s="34">
        <v>65</v>
      </c>
      <c r="G68" s="14" t="str">
        <f t="shared" si="0"/>
        <v>Mathias Lopez Quintero (Donald R. Getty)</v>
      </c>
    </row>
    <row r="69" spans="1:7" ht="15" x14ac:dyDescent="0.25">
      <c r="A69" s="34">
        <v>66</v>
      </c>
      <c r="B69" s="34" t="s">
        <v>483</v>
      </c>
      <c r="C69" s="80">
        <v>3</v>
      </c>
      <c r="D69" s="34" t="s">
        <v>27</v>
      </c>
      <c r="E69" s="35">
        <v>5.7420138888888894E-3</v>
      </c>
      <c r="F69" s="34">
        <v>66</v>
      </c>
      <c r="G69" s="14" t="str">
        <f t="shared" ref="G69:G82" si="1">CONCATENATE(B69, " (", D69, ")")</f>
        <v>Mattias Ip (Parkallen)</v>
      </c>
    </row>
    <row r="70" spans="1:7" ht="15" x14ac:dyDescent="0.25">
      <c r="A70" s="34">
        <v>67</v>
      </c>
      <c r="B70" s="34" t="s">
        <v>484</v>
      </c>
      <c r="C70" s="80">
        <v>3</v>
      </c>
      <c r="D70" s="34" t="s">
        <v>99</v>
      </c>
      <c r="E70" s="35">
        <v>5.7780092592592596E-3</v>
      </c>
      <c r="F70" s="34">
        <v>67</v>
      </c>
      <c r="G70" s="14" t="str">
        <f t="shared" si="1"/>
        <v>Mehar Pawar (Donald R. Getty)</v>
      </c>
    </row>
    <row r="71" spans="1:7" ht="15" x14ac:dyDescent="0.25">
      <c r="A71" s="34">
        <v>68</v>
      </c>
      <c r="B71" s="34" t="s">
        <v>485</v>
      </c>
      <c r="C71" s="80">
        <v>3</v>
      </c>
      <c r="D71" s="34" t="s">
        <v>99</v>
      </c>
      <c r="E71" s="35">
        <v>5.8105324074074066E-3</v>
      </c>
      <c r="F71" s="34">
        <v>68</v>
      </c>
      <c r="G71" s="14" t="str">
        <f t="shared" si="1"/>
        <v>Renzo Lopez (Donald R. Getty)</v>
      </c>
    </row>
    <row r="72" spans="1:7" ht="15" x14ac:dyDescent="0.25">
      <c r="A72" s="34">
        <v>69</v>
      </c>
      <c r="B72" s="34" t="s">
        <v>486</v>
      </c>
      <c r="C72" s="80">
        <v>3</v>
      </c>
      <c r="D72" s="34" t="s">
        <v>32</v>
      </c>
      <c r="E72" s="35">
        <v>5.8307870370370371E-3</v>
      </c>
      <c r="F72" s="34">
        <v>69</v>
      </c>
      <c r="G72" s="14" t="str">
        <f t="shared" si="1"/>
        <v>Connor Kenny (Holyrood)</v>
      </c>
    </row>
    <row r="73" spans="1:7" ht="15" x14ac:dyDescent="0.25">
      <c r="A73" s="34">
        <v>70</v>
      </c>
      <c r="B73" s="34" t="s">
        <v>487</v>
      </c>
      <c r="C73" s="80">
        <v>3</v>
      </c>
      <c r="D73" s="34" t="s">
        <v>37</v>
      </c>
      <c r="E73" s="35">
        <v>5.8885416666666669E-3</v>
      </c>
      <c r="F73" s="34">
        <v>70</v>
      </c>
      <c r="G73" s="14" t="str">
        <f t="shared" si="1"/>
        <v>Lucas Lee (Patricia Heights)</v>
      </c>
    </row>
    <row r="74" spans="1:7" ht="15" x14ac:dyDescent="0.25">
      <c r="A74" s="34">
        <v>71</v>
      </c>
      <c r="B74" s="34" t="s">
        <v>488</v>
      </c>
      <c r="C74" s="80">
        <v>3</v>
      </c>
      <c r="D74" s="34" t="s">
        <v>29</v>
      </c>
      <c r="E74" s="35">
        <v>5.8914351851851844E-3</v>
      </c>
      <c r="F74" s="34">
        <v>71</v>
      </c>
      <c r="G74" s="14" t="str">
        <f t="shared" si="1"/>
        <v>Rudy Burn (Brander Gardens)</v>
      </c>
    </row>
    <row r="75" spans="1:7" ht="15" x14ac:dyDescent="0.25">
      <c r="A75" s="34">
        <v>72</v>
      </c>
      <c r="B75" s="34" t="s">
        <v>489</v>
      </c>
      <c r="C75" s="80">
        <v>2</v>
      </c>
      <c r="D75" s="34" t="s">
        <v>28</v>
      </c>
      <c r="E75" s="35">
        <v>5.8944444444444443E-3</v>
      </c>
      <c r="F75" s="34">
        <v>72</v>
      </c>
      <c r="G75" s="14" t="str">
        <f t="shared" si="1"/>
        <v>Keir Patterson (Brookside)</v>
      </c>
    </row>
    <row r="76" spans="1:7" ht="15" x14ac:dyDescent="0.25">
      <c r="A76" s="34">
        <v>73</v>
      </c>
      <c r="B76" s="34" t="s">
        <v>490</v>
      </c>
      <c r="C76" s="80">
        <v>3</v>
      </c>
      <c r="D76" s="34" t="s">
        <v>99</v>
      </c>
      <c r="E76" s="35">
        <v>5.9317129629629624E-3</v>
      </c>
      <c r="F76" s="34">
        <v>73</v>
      </c>
      <c r="G76" s="14" t="str">
        <f t="shared" si="1"/>
        <v>Aryan Prasad (Donald R. Getty)</v>
      </c>
    </row>
    <row r="77" spans="1:7" ht="15" x14ac:dyDescent="0.25">
      <c r="A77" s="34">
        <v>74</v>
      </c>
      <c r="B77" s="34" t="s">
        <v>491</v>
      </c>
      <c r="C77" s="80">
        <v>3</v>
      </c>
      <c r="D77" s="34" t="s">
        <v>29</v>
      </c>
      <c r="E77" s="35">
        <v>5.9432870370370377E-3</v>
      </c>
      <c r="F77" s="34">
        <v>74</v>
      </c>
      <c r="G77" s="14" t="str">
        <f t="shared" si="1"/>
        <v>Aws Elsour (Brander Gardens)</v>
      </c>
    </row>
    <row r="78" spans="1:7" ht="15" x14ac:dyDescent="0.25">
      <c r="A78" s="34">
        <v>75</v>
      </c>
      <c r="B78" s="34" t="s">
        <v>492</v>
      </c>
      <c r="C78" s="80">
        <v>3</v>
      </c>
      <c r="D78" s="34" t="s">
        <v>99</v>
      </c>
      <c r="E78" s="35">
        <v>6.0767361111111117E-3</v>
      </c>
      <c r="F78" s="34">
        <v>75</v>
      </c>
      <c r="G78" s="14" t="str">
        <f t="shared" si="1"/>
        <v>Aaqib Syed (Donald R. Getty)</v>
      </c>
    </row>
    <row r="79" spans="1:7" ht="15" x14ac:dyDescent="0.25">
      <c r="A79" s="34">
        <v>76</v>
      </c>
      <c r="B79" s="34" t="s">
        <v>493</v>
      </c>
      <c r="C79" s="80">
        <v>3</v>
      </c>
      <c r="D79" s="34" t="s">
        <v>99</v>
      </c>
      <c r="E79" s="35">
        <v>6.2031249999999994E-3</v>
      </c>
      <c r="F79" s="34">
        <v>76</v>
      </c>
      <c r="G79" s="14" t="str">
        <f t="shared" si="1"/>
        <v>Yip Shun-yu (Donald R. Getty)</v>
      </c>
    </row>
    <row r="80" spans="1:7" ht="15" x14ac:dyDescent="0.25">
      <c r="A80" s="34">
        <v>77</v>
      </c>
      <c r="B80" s="34" t="s">
        <v>494</v>
      </c>
      <c r="C80" s="80" t="s">
        <v>495</v>
      </c>
      <c r="D80" s="34" t="s">
        <v>36</v>
      </c>
      <c r="E80" s="35">
        <v>6.2156249999999998E-3</v>
      </c>
      <c r="F80" s="34">
        <v>77</v>
      </c>
      <c r="G80" s="14" t="str">
        <f t="shared" si="1"/>
        <v>Rafi Alsakka Amini (Aldergrove)</v>
      </c>
    </row>
    <row r="81" spans="1:7" ht="15" x14ac:dyDescent="0.25">
      <c r="A81" s="34">
        <v>78</v>
      </c>
      <c r="B81" s="34" t="s">
        <v>496</v>
      </c>
      <c r="C81" s="80">
        <v>3</v>
      </c>
      <c r="D81" s="34" t="s">
        <v>27</v>
      </c>
      <c r="E81" s="35">
        <v>6.2776620370370373E-3</v>
      </c>
      <c r="F81" s="34">
        <v>78</v>
      </c>
      <c r="G81" s="14" t="str">
        <f t="shared" si="1"/>
        <v>Damien Lewis (Parkallen)</v>
      </c>
    </row>
    <row r="82" spans="1:7" ht="15" x14ac:dyDescent="0.25">
      <c r="A82" s="34">
        <v>79</v>
      </c>
      <c r="B82" s="34" t="s">
        <v>497</v>
      </c>
      <c r="C82" s="80">
        <v>3</v>
      </c>
      <c r="D82" s="34" t="s">
        <v>163</v>
      </c>
      <c r="E82" s="35">
        <v>6.2890046296296296E-3</v>
      </c>
      <c r="F82" s="34">
        <v>79</v>
      </c>
      <c r="G82" s="14" t="str">
        <f t="shared" si="1"/>
        <v>Kharis Eke (Callingwood)</v>
      </c>
    </row>
    <row r="83" spans="1:7" x14ac:dyDescent="0.2">
      <c r="A83" s="14"/>
      <c r="B83" s="14"/>
      <c r="C83" s="18"/>
      <c r="D83" s="14"/>
      <c r="E83" s="13"/>
      <c r="F83" s="13"/>
      <c r="G83" s="14"/>
    </row>
    <row r="84" spans="1:7" x14ac:dyDescent="0.2">
      <c r="A84" s="14"/>
      <c r="B84" s="14"/>
      <c r="C84" s="18"/>
      <c r="D84" s="14"/>
      <c r="E84" s="13"/>
      <c r="F84" s="13"/>
      <c r="G84" s="14"/>
    </row>
    <row r="85" spans="1:7" x14ac:dyDescent="0.2">
      <c r="A85" s="1" t="s">
        <v>315</v>
      </c>
      <c r="B85" s="14"/>
      <c r="C85" s="18"/>
      <c r="D85" s="14"/>
      <c r="E85" s="13"/>
      <c r="F85" s="13"/>
      <c r="G85" s="14"/>
    </row>
    <row r="86" spans="1:7" ht="15" x14ac:dyDescent="0.25">
      <c r="A86" s="50">
        <v>1</v>
      </c>
      <c r="B86" s="50" t="s">
        <v>416</v>
      </c>
      <c r="C86" s="80">
        <v>3</v>
      </c>
      <c r="D86" s="50" t="s">
        <v>28</v>
      </c>
      <c r="E86" s="51">
        <v>4.3966435185185185E-3</v>
      </c>
      <c r="F86" s="50">
        <v>1</v>
      </c>
      <c r="G86" s="14" t="str">
        <f t="shared" ref="G86:G201" si="2">CONCATENATE(B86, " (", D86, ")")</f>
        <v>Hudson Hole (Brookside)</v>
      </c>
    </row>
    <row r="87" spans="1:7" ht="15" x14ac:dyDescent="0.25">
      <c r="A87" s="50">
        <v>2</v>
      </c>
      <c r="B87" s="50" t="s">
        <v>1213</v>
      </c>
      <c r="C87" s="80">
        <v>3</v>
      </c>
      <c r="D87" s="50" t="s">
        <v>55</v>
      </c>
      <c r="E87" s="51">
        <v>4.3989583333333337E-3</v>
      </c>
      <c r="F87" s="50">
        <v>2</v>
      </c>
      <c r="G87" s="14" t="str">
        <f t="shared" si="2"/>
        <v>Ronan Morrow (Mill Creek)</v>
      </c>
    </row>
    <row r="88" spans="1:7" ht="15" x14ac:dyDescent="0.25">
      <c r="A88" s="50">
        <v>3</v>
      </c>
      <c r="B88" s="50" t="s">
        <v>1214</v>
      </c>
      <c r="C88" s="80">
        <v>3</v>
      </c>
      <c r="D88" s="50" t="s">
        <v>55</v>
      </c>
      <c r="E88" s="51">
        <v>4.584027777777778E-3</v>
      </c>
      <c r="F88" s="50">
        <v>3</v>
      </c>
      <c r="G88" s="14" t="str">
        <f t="shared" si="2"/>
        <v>Lane Murphy (Mill Creek)</v>
      </c>
    </row>
    <row r="89" spans="1:7" ht="15" x14ac:dyDescent="0.25">
      <c r="A89" s="50">
        <v>4</v>
      </c>
      <c r="B89" s="50" t="s">
        <v>418</v>
      </c>
      <c r="C89" s="80">
        <v>3</v>
      </c>
      <c r="D89" s="50" t="s">
        <v>68</v>
      </c>
      <c r="E89" s="51">
        <v>4.6023148148148152E-3</v>
      </c>
      <c r="F89" s="50">
        <v>4</v>
      </c>
      <c r="G89" s="14" t="str">
        <f t="shared" si="2"/>
        <v>Jax Payne (Ellerslie Campus)</v>
      </c>
    </row>
    <row r="90" spans="1:7" ht="15" x14ac:dyDescent="0.25">
      <c r="A90" s="50">
        <v>5</v>
      </c>
      <c r="B90" s="50" t="s">
        <v>429</v>
      </c>
      <c r="C90" s="80">
        <v>3</v>
      </c>
      <c r="D90" s="50" t="s">
        <v>29</v>
      </c>
      <c r="E90" s="51">
        <v>4.675115740740741E-3</v>
      </c>
      <c r="F90" s="50">
        <v>5</v>
      </c>
      <c r="G90" s="14" t="str">
        <f t="shared" si="2"/>
        <v>Rhys Calvert (Brander Gardens)</v>
      </c>
    </row>
    <row r="91" spans="1:7" ht="15" x14ac:dyDescent="0.25">
      <c r="A91" s="50">
        <v>6</v>
      </c>
      <c r="B91" s="50" t="s">
        <v>417</v>
      </c>
      <c r="C91" s="80">
        <v>3</v>
      </c>
      <c r="D91" s="50" t="s">
        <v>32</v>
      </c>
      <c r="E91" s="51">
        <v>4.7556712962962969E-3</v>
      </c>
      <c r="F91" s="50">
        <v>6</v>
      </c>
      <c r="G91" s="14" t="str">
        <f t="shared" si="2"/>
        <v>Owen Genereux (Holyrood)</v>
      </c>
    </row>
    <row r="92" spans="1:7" ht="15" x14ac:dyDescent="0.25">
      <c r="A92" s="50">
        <v>7</v>
      </c>
      <c r="B92" s="50" t="s">
        <v>1215</v>
      </c>
      <c r="C92" s="80">
        <v>3</v>
      </c>
      <c r="D92" s="50" t="s">
        <v>28</v>
      </c>
      <c r="E92" s="51">
        <v>4.7590277777777778E-3</v>
      </c>
      <c r="F92" s="50">
        <v>7</v>
      </c>
      <c r="G92" s="14" t="str">
        <f t="shared" si="2"/>
        <v>Eric Gislason (Brookside)</v>
      </c>
    </row>
    <row r="93" spans="1:7" ht="15" x14ac:dyDescent="0.25">
      <c r="A93" s="50">
        <v>8</v>
      </c>
      <c r="B93" s="50" t="s">
        <v>421</v>
      </c>
      <c r="C93" s="80">
        <v>3</v>
      </c>
      <c r="D93" s="50" t="s">
        <v>37</v>
      </c>
      <c r="E93" s="51">
        <v>4.7748842592592591E-3</v>
      </c>
      <c r="F93" s="50">
        <v>8</v>
      </c>
      <c r="G93" s="14" t="str">
        <f t="shared" si="2"/>
        <v>Ilija Maric (Patricia Heights)</v>
      </c>
    </row>
    <row r="94" spans="1:7" ht="15" x14ac:dyDescent="0.25">
      <c r="A94" s="50">
        <v>9</v>
      </c>
      <c r="B94" s="50" t="s">
        <v>427</v>
      </c>
      <c r="C94" s="80">
        <v>3</v>
      </c>
      <c r="D94" s="50" t="s">
        <v>32</v>
      </c>
      <c r="E94" s="51">
        <v>4.7777777777777775E-3</v>
      </c>
      <c r="F94" s="50">
        <v>9</v>
      </c>
      <c r="G94" s="14" t="str">
        <f t="shared" si="2"/>
        <v>Karsten Smith (Holyrood)</v>
      </c>
    </row>
    <row r="95" spans="1:7" ht="15" x14ac:dyDescent="0.25">
      <c r="A95" s="50">
        <v>10</v>
      </c>
      <c r="B95" s="50" t="s">
        <v>433</v>
      </c>
      <c r="C95" s="80">
        <v>3</v>
      </c>
      <c r="D95" s="50" t="s">
        <v>29</v>
      </c>
      <c r="E95" s="51">
        <v>4.7822916666666665E-3</v>
      </c>
      <c r="F95" s="50">
        <v>10</v>
      </c>
      <c r="G95" s="14" t="str">
        <f t="shared" si="2"/>
        <v>Henry Farley (Brander Gardens)</v>
      </c>
    </row>
    <row r="96" spans="1:7" ht="15" x14ac:dyDescent="0.25">
      <c r="A96" s="50">
        <v>11</v>
      </c>
      <c r="B96" s="50" t="s">
        <v>420</v>
      </c>
      <c r="C96" s="80">
        <v>3</v>
      </c>
      <c r="D96" s="50" t="s">
        <v>28</v>
      </c>
      <c r="E96" s="51">
        <v>4.8037037037037041E-3</v>
      </c>
      <c r="F96" s="50">
        <v>11</v>
      </c>
      <c r="G96" s="14" t="str">
        <f t="shared" si="2"/>
        <v>Sebastian de Moissac (Brookside)</v>
      </c>
    </row>
    <row r="97" spans="1:7" ht="15" x14ac:dyDescent="0.25">
      <c r="A97" s="50">
        <v>12</v>
      </c>
      <c r="B97" s="50" t="s">
        <v>1216</v>
      </c>
      <c r="C97" s="80">
        <v>3</v>
      </c>
      <c r="D97" s="50" t="s">
        <v>43</v>
      </c>
      <c r="E97" s="51">
        <v>4.8244212962962963E-3</v>
      </c>
      <c r="F97" s="50">
        <v>12</v>
      </c>
      <c r="G97" s="14" t="str">
        <f t="shared" si="2"/>
        <v>Oscar Hanki (Johnny Bright)</v>
      </c>
    </row>
    <row r="98" spans="1:7" ht="15" x14ac:dyDescent="0.25">
      <c r="A98" s="50">
        <v>13</v>
      </c>
      <c r="B98" s="50" t="s">
        <v>1217</v>
      </c>
      <c r="C98" s="80">
        <v>3</v>
      </c>
      <c r="D98" s="50" t="s">
        <v>31</v>
      </c>
      <c r="E98" s="51">
        <v>4.8850694444444445E-3</v>
      </c>
      <c r="F98" s="50">
        <v>13</v>
      </c>
      <c r="G98" s="14" t="str">
        <f t="shared" si="2"/>
        <v>Mateus Hitesman (Belgravia)</v>
      </c>
    </row>
    <row r="99" spans="1:7" ht="15" x14ac:dyDescent="0.25">
      <c r="A99" s="50">
        <v>14</v>
      </c>
      <c r="B99" s="50" t="s">
        <v>425</v>
      </c>
      <c r="C99" s="80">
        <v>3</v>
      </c>
      <c r="D99" s="50" t="s">
        <v>28</v>
      </c>
      <c r="E99" s="51">
        <v>4.8935185185185184E-3</v>
      </c>
      <c r="F99" s="50">
        <v>14</v>
      </c>
      <c r="G99" s="14" t="str">
        <f t="shared" si="2"/>
        <v>Cooper Amsbaugh (Brookside)</v>
      </c>
    </row>
    <row r="100" spans="1:7" ht="15" x14ac:dyDescent="0.25">
      <c r="A100" s="50">
        <v>15</v>
      </c>
      <c r="B100" s="50" t="s">
        <v>432</v>
      </c>
      <c r="C100" s="80">
        <v>3</v>
      </c>
      <c r="D100" s="50" t="s">
        <v>37</v>
      </c>
      <c r="E100" s="51">
        <v>4.9023148148148151E-3</v>
      </c>
      <c r="F100" s="50">
        <v>15</v>
      </c>
      <c r="G100" s="14" t="str">
        <f t="shared" si="2"/>
        <v>Graysen Tam (Patricia Heights)</v>
      </c>
    </row>
    <row r="101" spans="1:7" ht="15" x14ac:dyDescent="0.25">
      <c r="A101" s="50">
        <v>16</v>
      </c>
      <c r="B101" s="50" t="s">
        <v>1218</v>
      </c>
      <c r="C101" s="80">
        <v>3</v>
      </c>
      <c r="D101" s="50" t="s">
        <v>55</v>
      </c>
      <c r="E101" s="51">
        <v>4.9409722222222225E-3</v>
      </c>
      <c r="F101" s="50">
        <v>16</v>
      </c>
      <c r="G101" s="14" t="str">
        <f t="shared" si="2"/>
        <v>Julian Engelman (Mill Creek)</v>
      </c>
    </row>
    <row r="102" spans="1:7" ht="15" x14ac:dyDescent="0.25">
      <c r="A102" s="50">
        <v>17</v>
      </c>
      <c r="B102" s="50" t="s">
        <v>1219</v>
      </c>
      <c r="C102" s="80">
        <v>3</v>
      </c>
      <c r="D102" s="50" t="s">
        <v>25</v>
      </c>
      <c r="E102" s="51">
        <v>4.9577546296296288E-3</v>
      </c>
      <c r="F102" s="50">
        <v>17</v>
      </c>
      <c r="G102" s="14" t="str">
        <f t="shared" si="2"/>
        <v>Jack Girard (Michael A. Kostek)</v>
      </c>
    </row>
    <row r="103" spans="1:7" ht="15" x14ac:dyDescent="0.25">
      <c r="A103" s="50">
        <v>18</v>
      </c>
      <c r="B103" s="50" t="s">
        <v>428</v>
      </c>
      <c r="C103" s="80">
        <v>3</v>
      </c>
      <c r="D103" s="50" t="s">
        <v>26</v>
      </c>
      <c r="E103" s="51">
        <v>5.0056712962962971E-3</v>
      </c>
      <c r="F103" s="50">
        <v>18</v>
      </c>
      <c r="G103" s="14" t="str">
        <f t="shared" si="2"/>
        <v>Sam Wheaton (Windsor Park)</v>
      </c>
    </row>
    <row r="104" spans="1:7" ht="15" x14ac:dyDescent="0.25">
      <c r="A104" s="50">
        <v>19</v>
      </c>
      <c r="B104" s="50" t="s">
        <v>434</v>
      </c>
      <c r="C104" s="80">
        <v>3</v>
      </c>
      <c r="D104" s="50" t="s">
        <v>37</v>
      </c>
      <c r="E104" s="51">
        <v>5.0137731481481483E-3</v>
      </c>
      <c r="F104" s="50">
        <v>19</v>
      </c>
      <c r="G104" s="14" t="str">
        <f t="shared" si="2"/>
        <v>Lindon Collins (Patricia Heights)</v>
      </c>
    </row>
    <row r="105" spans="1:7" ht="15" x14ac:dyDescent="0.25">
      <c r="A105" s="50">
        <v>20</v>
      </c>
      <c r="B105" s="50" t="s">
        <v>442</v>
      </c>
      <c r="C105" s="80">
        <v>3</v>
      </c>
      <c r="D105" s="50" t="s">
        <v>28</v>
      </c>
      <c r="E105" s="51">
        <v>5.0181712962962966E-3</v>
      </c>
      <c r="F105" s="50">
        <v>20</v>
      </c>
      <c r="G105" s="14" t="str">
        <f t="shared" si="2"/>
        <v>Ryan Kincade (Brookside)</v>
      </c>
    </row>
    <row r="106" spans="1:7" ht="15" x14ac:dyDescent="0.25">
      <c r="A106" s="50">
        <v>21</v>
      </c>
      <c r="B106" s="50" t="s">
        <v>1220</v>
      </c>
      <c r="C106" s="80">
        <v>3</v>
      </c>
      <c r="D106" s="50" t="s">
        <v>32</v>
      </c>
      <c r="E106" s="51">
        <v>5.0552083333333326E-3</v>
      </c>
      <c r="F106" s="50">
        <v>21</v>
      </c>
      <c r="G106" s="14" t="str">
        <f t="shared" si="2"/>
        <v>Marcus Capetillo (Holyrood)</v>
      </c>
    </row>
    <row r="107" spans="1:7" ht="15" x14ac:dyDescent="0.25">
      <c r="A107" s="50">
        <v>22</v>
      </c>
      <c r="B107" s="50" t="s">
        <v>1221</v>
      </c>
      <c r="C107" s="80">
        <v>3</v>
      </c>
      <c r="D107" s="50" t="s">
        <v>32</v>
      </c>
      <c r="E107" s="51">
        <v>5.0672453703703704E-3</v>
      </c>
      <c r="F107" s="50">
        <v>22</v>
      </c>
      <c r="G107" s="14" t="str">
        <f t="shared" si="2"/>
        <v>Elliott McGinnis (Holyrood)</v>
      </c>
    </row>
    <row r="108" spans="1:7" ht="15" x14ac:dyDescent="0.25">
      <c r="A108" s="50">
        <v>23</v>
      </c>
      <c r="B108" s="50" t="s">
        <v>1222</v>
      </c>
      <c r="C108" s="80">
        <v>3</v>
      </c>
      <c r="D108" s="50" t="s">
        <v>32</v>
      </c>
      <c r="E108" s="51">
        <v>5.110648148148148E-3</v>
      </c>
      <c r="F108" s="50">
        <v>23</v>
      </c>
      <c r="G108" s="14" t="str">
        <f t="shared" si="2"/>
        <v>Smith Strank (Holyrood)</v>
      </c>
    </row>
    <row r="109" spans="1:7" ht="15" x14ac:dyDescent="0.25">
      <c r="A109" s="50">
        <v>24</v>
      </c>
      <c r="B109" s="50" t="s">
        <v>457</v>
      </c>
      <c r="C109" s="80">
        <v>3</v>
      </c>
      <c r="D109" s="50" t="s">
        <v>99</v>
      </c>
      <c r="E109" s="51">
        <v>5.1148148148148142E-3</v>
      </c>
      <c r="F109" s="50">
        <v>24</v>
      </c>
      <c r="G109" s="14" t="str">
        <f t="shared" si="2"/>
        <v>Christophe Lamoureux (Donald R. Getty)</v>
      </c>
    </row>
    <row r="110" spans="1:7" ht="15" x14ac:dyDescent="0.25">
      <c r="A110" s="50">
        <v>25</v>
      </c>
      <c r="B110" s="50" t="s">
        <v>447</v>
      </c>
      <c r="C110" s="80">
        <v>3</v>
      </c>
      <c r="D110" s="50" t="s">
        <v>151</v>
      </c>
      <c r="E110" s="51">
        <v>5.1362268518518519E-3</v>
      </c>
      <c r="F110" s="50">
        <v>25</v>
      </c>
      <c r="G110" s="14" t="str">
        <f t="shared" si="2"/>
        <v>Alex Mahood (Elmwood)</v>
      </c>
    </row>
    <row r="111" spans="1:7" ht="15" x14ac:dyDescent="0.25">
      <c r="A111" s="50">
        <v>26</v>
      </c>
      <c r="B111" s="50" t="s">
        <v>423</v>
      </c>
      <c r="C111" s="80">
        <v>3</v>
      </c>
      <c r="D111" s="50" t="s">
        <v>424</v>
      </c>
      <c r="E111" s="51">
        <v>5.1415509259259253E-3</v>
      </c>
      <c r="F111" s="50">
        <v>26</v>
      </c>
      <c r="G111" s="14" t="str">
        <f t="shared" si="2"/>
        <v>Kristian Dvorski (Notre Dame)</v>
      </c>
    </row>
    <row r="112" spans="1:7" ht="15" x14ac:dyDescent="0.25">
      <c r="A112" s="50">
        <v>27</v>
      </c>
      <c r="B112" s="50" t="s">
        <v>1223</v>
      </c>
      <c r="C112" s="80">
        <v>3</v>
      </c>
      <c r="D112" s="50" t="s">
        <v>55</v>
      </c>
      <c r="E112" s="51">
        <v>5.2070601851851852E-3</v>
      </c>
      <c r="F112" s="50">
        <v>27</v>
      </c>
      <c r="G112" s="14" t="str">
        <f t="shared" si="2"/>
        <v>Matthew Gerbacio Edwards (Mill Creek)</v>
      </c>
    </row>
    <row r="113" spans="1:7" ht="15" x14ac:dyDescent="0.25">
      <c r="A113" s="50">
        <v>28</v>
      </c>
      <c r="B113" s="50" t="s">
        <v>443</v>
      </c>
      <c r="C113" s="80">
        <v>3</v>
      </c>
      <c r="D113" s="50" t="s">
        <v>28</v>
      </c>
      <c r="E113" s="51">
        <v>5.2208333333333334E-3</v>
      </c>
      <c r="F113" s="50">
        <v>28</v>
      </c>
      <c r="G113" s="14" t="str">
        <f t="shared" si="2"/>
        <v>Carter Babcock (Brookside)</v>
      </c>
    </row>
    <row r="114" spans="1:7" ht="15" x14ac:dyDescent="0.25">
      <c r="A114" s="50">
        <v>29</v>
      </c>
      <c r="B114" s="50" t="s">
        <v>1224</v>
      </c>
      <c r="C114" s="80">
        <v>3</v>
      </c>
      <c r="D114" s="50" t="s">
        <v>31</v>
      </c>
      <c r="E114" s="51">
        <v>5.245601851851852E-3</v>
      </c>
      <c r="F114" s="50">
        <v>29</v>
      </c>
      <c r="G114" s="14" t="str">
        <f t="shared" si="2"/>
        <v>Amir Alin (Belgravia)</v>
      </c>
    </row>
    <row r="115" spans="1:7" ht="15" x14ac:dyDescent="0.25">
      <c r="A115" s="50">
        <v>30</v>
      </c>
      <c r="B115" s="50" t="s">
        <v>444</v>
      </c>
      <c r="C115" s="80">
        <v>3</v>
      </c>
      <c r="D115" s="50" t="s">
        <v>24</v>
      </c>
      <c r="E115" s="51">
        <v>5.2819444444444441E-3</v>
      </c>
      <c r="F115" s="50">
        <v>30</v>
      </c>
      <c r="G115" s="14" t="str">
        <f t="shared" si="2"/>
        <v>Walter Picard (Rio Terrace)</v>
      </c>
    </row>
    <row r="116" spans="1:7" ht="15" x14ac:dyDescent="0.25">
      <c r="A116" s="50">
        <v>31</v>
      </c>
      <c r="B116" s="50" t="s">
        <v>437</v>
      </c>
      <c r="C116" s="80">
        <v>3</v>
      </c>
      <c r="D116" s="50" t="s">
        <v>26</v>
      </c>
      <c r="E116" s="51">
        <v>5.2895833333333336E-3</v>
      </c>
      <c r="F116" s="50">
        <v>31</v>
      </c>
      <c r="G116" s="14" t="str">
        <f t="shared" si="2"/>
        <v>Pedro Perotta Dias (Windsor Park)</v>
      </c>
    </row>
    <row r="117" spans="1:7" ht="15" x14ac:dyDescent="0.25">
      <c r="A117" s="50">
        <v>32</v>
      </c>
      <c r="B117" s="50" t="s">
        <v>426</v>
      </c>
      <c r="C117" s="80">
        <v>3</v>
      </c>
      <c r="D117" s="50" t="s">
        <v>32</v>
      </c>
      <c r="E117" s="51">
        <v>5.3590277777777785E-3</v>
      </c>
      <c r="F117" s="50">
        <v>32</v>
      </c>
      <c r="G117" s="14" t="str">
        <f t="shared" si="2"/>
        <v>Declan Wray (Holyrood)</v>
      </c>
    </row>
    <row r="118" spans="1:7" ht="15" x14ac:dyDescent="0.25">
      <c r="A118" s="50">
        <v>33</v>
      </c>
      <c r="B118" s="50" t="s">
        <v>436</v>
      </c>
      <c r="C118" s="80">
        <v>3</v>
      </c>
      <c r="D118" s="50" t="s">
        <v>37</v>
      </c>
      <c r="E118" s="51">
        <v>5.3634259259259269E-3</v>
      </c>
      <c r="F118" s="50">
        <v>33</v>
      </c>
      <c r="G118" s="14" t="str">
        <f t="shared" si="2"/>
        <v>Ameen Mohammed (Patricia Heights)</v>
      </c>
    </row>
    <row r="119" spans="1:7" ht="15" x14ac:dyDescent="0.25">
      <c r="A119" s="50">
        <v>34</v>
      </c>
      <c r="B119" s="50" t="s">
        <v>446</v>
      </c>
      <c r="C119" s="80">
        <v>3</v>
      </c>
      <c r="D119" s="50" t="s">
        <v>24</v>
      </c>
      <c r="E119" s="51">
        <v>5.4194444444444446E-3</v>
      </c>
      <c r="F119" s="50">
        <v>34</v>
      </c>
      <c r="G119" s="14" t="str">
        <f t="shared" si="2"/>
        <v>Jax Nielsen (Rio Terrace)</v>
      </c>
    </row>
    <row r="120" spans="1:7" ht="15" x14ac:dyDescent="0.25">
      <c r="A120" s="50">
        <v>35</v>
      </c>
      <c r="B120" s="50" t="s">
        <v>438</v>
      </c>
      <c r="C120" s="80">
        <v>3</v>
      </c>
      <c r="D120" s="50" t="s">
        <v>29</v>
      </c>
      <c r="E120" s="51">
        <v>5.457523148148148E-3</v>
      </c>
      <c r="F120" s="50">
        <v>35</v>
      </c>
      <c r="G120" s="14" t="str">
        <f t="shared" si="2"/>
        <v>Mason Wagontall (Brander Gardens)</v>
      </c>
    </row>
    <row r="121" spans="1:7" ht="15" x14ac:dyDescent="0.25">
      <c r="A121" s="50">
        <v>36</v>
      </c>
      <c r="B121" s="50" t="s">
        <v>1225</v>
      </c>
      <c r="C121" s="80">
        <v>3</v>
      </c>
      <c r="D121" s="50" t="s">
        <v>163</v>
      </c>
      <c r="E121" s="51">
        <v>5.4834490740740746E-3</v>
      </c>
      <c r="F121" s="50">
        <v>36</v>
      </c>
      <c r="G121" s="14" t="str">
        <f t="shared" si="2"/>
        <v>Raidi Hoxha (Callingwood)</v>
      </c>
    </row>
    <row r="122" spans="1:7" ht="15" x14ac:dyDescent="0.25">
      <c r="A122" s="50">
        <v>37</v>
      </c>
      <c r="B122" s="50" t="s">
        <v>473</v>
      </c>
      <c r="C122" s="80">
        <v>3</v>
      </c>
      <c r="D122" s="50" t="s">
        <v>26</v>
      </c>
      <c r="E122" s="51">
        <v>5.5532407407407405E-3</v>
      </c>
      <c r="F122" s="50">
        <v>37</v>
      </c>
      <c r="G122" s="14" t="str">
        <f t="shared" si="2"/>
        <v>Jibreel Mohammad (Windsor Park)</v>
      </c>
    </row>
    <row r="123" spans="1:7" ht="15" x14ac:dyDescent="0.25">
      <c r="A123" s="50">
        <v>38</v>
      </c>
      <c r="B123" s="50" t="s">
        <v>454</v>
      </c>
      <c r="C123" s="80">
        <v>3</v>
      </c>
      <c r="D123" s="50" t="s">
        <v>26</v>
      </c>
      <c r="E123" s="51">
        <v>5.5571759259259246E-3</v>
      </c>
      <c r="F123" s="50">
        <v>38</v>
      </c>
      <c r="G123" s="14" t="str">
        <f t="shared" si="2"/>
        <v>Ahmed Malik (Windsor Park)</v>
      </c>
    </row>
    <row r="124" spans="1:7" ht="15" x14ac:dyDescent="0.25">
      <c r="A124" s="50">
        <v>39</v>
      </c>
      <c r="B124" s="50" t="s">
        <v>458</v>
      </c>
      <c r="C124" s="80">
        <v>3</v>
      </c>
      <c r="D124" s="50" t="s">
        <v>99</v>
      </c>
      <c r="E124" s="51">
        <v>5.5616898148148144E-3</v>
      </c>
      <c r="F124" s="50">
        <v>39</v>
      </c>
      <c r="G124" s="14" t="str">
        <f t="shared" si="2"/>
        <v>Alston Hsu (Donald R. Getty)</v>
      </c>
    </row>
    <row r="125" spans="1:7" ht="15" x14ac:dyDescent="0.25">
      <c r="A125" s="50">
        <v>40</v>
      </c>
      <c r="B125" s="50" t="s">
        <v>430</v>
      </c>
      <c r="C125" s="80">
        <v>3</v>
      </c>
      <c r="D125" s="50" t="s">
        <v>32</v>
      </c>
      <c r="E125" s="51">
        <v>5.5658564814814815E-3</v>
      </c>
      <c r="F125" s="50">
        <v>40</v>
      </c>
      <c r="G125" s="14" t="str">
        <f t="shared" si="2"/>
        <v>Eli Mackenzie (Holyrood)</v>
      </c>
    </row>
    <row r="126" spans="1:7" ht="15" x14ac:dyDescent="0.25">
      <c r="A126" s="50">
        <v>41</v>
      </c>
      <c r="B126" s="50" t="s">
        <v>1226</v>
      </c>
      <c r="C126" s="80">
        <v>3</v>
      </c>
      <c r="D126" s="50" t="s">
        <v>151</v>
      </c>
      <c r="E126" s="51">
        <v>5.6704861111111114E-3</v>
      </c>
      <c r="F126" s="50">
        <v>41</v>
      </c>
      <c r="G126" s="14" t="str">
        <f t="shared" si="2"/>
        <v>Callum Taylor (Elmwood)</v>
      </c>
    </row>
    <row r="127" spans="1:7" ht="15" x14ac:dyDescent="0.25">
      <c r="A127" s="50">
        <v>42</v>
      </c>
      <c r="B127" s="50" t="s">
        <v>1227</v>
      </c>
      <c r="C127" s="80">
        <v>3</v>
      </c>
      <c r="D127" s="50" t="s">
        <v>163</v>
      </c>
      <c r="E127" s="51">
        <v>5.688657407407407E-3</v>
      </c>
      <c r="F127" s="50">
        <v>42</v>
      </c>
      <c r="G127" s="14" t="str">
        <f t="shared" si="2"/>
        <v>Malek Wol (Callingwood)</v>
      </c>
    </row>
    <row r="128" spans="1:7" ht="15" x14ac:dyDescent="0.25">
      <c r="A128" s="50">
        <v>43</v>
      </c>
      <c r="B128" s="50" t="s">
        <v>435</v>
      </c>
      <c r="C128" s="80">
        <v>3</v>
      </c>
      <c r="D128" s="50" t="s">
        <v>28</v>
      </c>
      <c r="E128" s="51">
        <v>5.6959490740740746E-3</v>
      </c>
      <c r="F128" s="50">
        <v>43</v>
      </c>
      <c r="G128" s="14" t="str">
        <f t="shared" si="2"/>
        <v>Jack Bowlen (Brookside)</v>
      </c>
    </row>
    <row r="129" spans="1:7" ht="15" x14ac:dyDescent="0.25">
      <c r="A129" s="50">
        <v>44</v>
      </c>
      <c r="B129" s="50" t="s">
        <v>1228</v>
      </c>
      <c r="C129" s="80">
        <v>3</v>
      </c>
      <c r="D129" s="50" t="s">
        <v>163</v>
      </c>
      <c r="E129" s="51">
        <v>5.714467592592593E-3</v>
      </c>
      <c r="F129" s="50">
        <v>44</v>
      </c>
      <c r="G129" s="14" t="str">
        <f t="shared" si="2"/>
        <v>Noah Salazar (Callingwood)</v>
      </c>
    </row>
    <row r="130" spans="1:7" ht="15" x14ac:dyDescent="0.25">
      <c r="A130" s="50">
        <v>45</v>
      </c>
      <c r="B130" s="50" t="s">
        <v>477</v>
      </c>
      <c r="C130" s="80">
        <v>3</v>
      </c>
      <c r="D130" s="50" t="s">
        <v>151</v>
      </c>
      <c r="E130" s="51">
        <v>5.7239583333333335E-3</v>
      </c>
      <c r="F130" s="50">
        <v>45</v>
      </c>
      <c r="G130" s="14" t="str">
        <f t="shared" si="2"/>
        <v>Max Saper (Elmwood)</v>
      </c>
    </row>
    <row r="131" spans="1:7" ht="15" x14ac:dyDescent="0.25">
      <c r="A131" s="50">
        <v>46</v>
      </c>
      <c r="B131" s="50" t="s">
        <v>1229</v>
      </c>
      <c r="C131" s="80">
        <v>3</v>
      </c>
      <c r="D131" s="50" t="s">
        <v>29</v>
      </c>
      <c r="E131" s="51">
        <v>5.7347222222222218E-3</v>
      </c>
      <c r="F131" s="50">
        <v>46</v>
      </c>
      <c r="G131" s="14" t="str">
        <f t="shared" si="2"/>
        <v>Malcolm Delisle (Brander Gardens)</v>
      </c>
    </row>
    <row r="132" spans="1:7" ht="15" x14ac:dyDescent="0.25">
      <c r="A132" s="50">
        <v>47</v>
      </c>
      <c r="B132" s="50" t="s">
        <v>1230</v>
      </c>
      <c r="C132" s="80">
        <v>3</v>
      </c>
      <c r="D132" s="50" t="s">
        <v>99</v>
      </c>
      <c r="E132" s="51">
        <v>5.7487268518518521E-3</v>
      </c>
      <c r="F132" s="50">
        <v>47</v>
      </c>
      <c r="G132" s="14" t="str">
        <f t="shared" si="2"/>
        <v>Sadeq Mohammadi (Donald R. Getty)</v>
      </c>
    </row>
    <row r="133" spans="1:7" ht="15" x14ac:dyDescent="0.25">
      <c r="A133" s="50">
        <v>48</v>
      </c>
      <c r="B133" s="50" t="s">
        <v>350</v>
      </c>
      <c r="C133" s="80">
        <v>3</v>
      </c>
      <c r="D133" s="50" t="s">
        <v>99</v>
      </c>
      <c r="E133" s="51">
        <v>5.7638888888888887E-3</v>
      </c>
      <c r="F133" s="50">
        <v>48</v>
      </c>
      <c r="G133" s="14" t="str">
        <f t="shared" si="2"/>
        <v>Quinn Morton (Donald R. Getty)</v>
      </c>
    </row>
    <row r="134" spans="1:7" ht="15" x14ac:dyDescent="0.25">
      <c r="A134" s="50">
        <v>49</v>
      </c>
      <c r="B134" s="50" t="s">
        <v>1231</v>
      </c>
      <c r="C134" s="80">
        <v>3</v>
      </c>
      <c r="D134" s="50" t="s">
        <v>34</v>
      </c>
      <c r="E134" s="51">
        <v>5.8115740740740732E-3</v>
      </c>
      <c r="F134" s="50">
        <v>49</v>
      </c>
      <c r="G134" s="14" t="str">
        <f t="shared" si="2"/>
        <v>Rowan Gready (Uncas)</v>
      </c>
    </row>
    <row r="135" spans="1:7" ht="15" x14ac:dyDescent="0.25">
      <c r="A135" s="50">
        <v>50</v>
      </c>
      <c r="B135" s="50" t="s">
        <v>1232</v>
      </c>
      <c r="C135" s="80">
        <v>3</v>
      </c>
      <c r="D135" s="50" t="s">
        <v>55</v>
      </c>
      <c r="E135" s="51">
        <v>5.8141203703703714E-3</v>
      </c>
      <c r="F135" s="50">
        <v>50</v>
      </c>
      <c r="G135" s="14" t="str">
        <f t="shared" si="2"/>
        <v>Arlin Bolz (Mill Creek)</v>
      </c>
    </row>
    <row r="136" spans="1:7" ht="15" x14ac:dyDescent="0.25">
      <c r="A136" s="50">
        <v>51</v>
      </c>
      <c r="B136" s="50" t="s">
        <v>459</v>
      </c>
      <c r="C136" s="80">
        <v>3</v>
      </c>
      <c r="D136" s="50" t="s">
        <v>36</v>
      </c>
      <c r="E136" s="51">
        <v>5.8400462962962954E-3</v>
      </c>
      <c r="F136" s="50">
        <v>51</v>
      </c>
      <c r="G136" s="14" t="str">
        <f t="shared" si="2"/>
        <v>Hunter Lautischer (Aldergrove)</v>
      </c>
    </row>
    <row r="137" spans="1:7" ht="15" x14ac:dyDescent="0.25">
      <c r="A137" s="50">
        <v>52</v>
      </c>
      <c r="B137" s="50" t="s">
        <v>1233</v>
      </c>
      <c r="C137" s="80">
        <v>3</v>
      </c>
      <c r="D137" s="50" t="s">
        <v>32</v>
      </c>
      <c r="E137" s="51">
        <v>5.8759259259259268E-3</v>
      </c>
      <c r="F137" s="50">
        <v>52</v>
      </c>
      <c r="G137" s="14" t="str">
        <f t="shared" si="2"/>
        <v>Lincoln Wood (Holyrood)</v>
      </c>
    </row>
    <row r="138" spans="1:7" ht="15" x14ac:dyDescent="0.25">
      <c r="A138" s="50">
        <v>53</v>
      </c>
      <c r="B138" s="50" t="s">
        <v>1234</v>
      </c>
      <c r="C138" s="80">
        <v>3</v>
      </c>
      <c r="D138" s="50" t="s">
        <v>55</v>
      </c>
      <c r="E138" s="51">
        <v>5.9041666666666678E-3</v>
      </c>
      <c r="F138" s="50">
        <v>53</v>
      </c>
      <c r="G138" s="14" t="str">
        <f t="shared" si="2"/>
        <v>Enrique Gerbacio Edwards (Mill Creek)</v>
      </c>
    </row>
    <row r="139" spans="1:7" ht="15" x14ac:dyDescent="0.25">
      <c r="A139" s="50">
        <v>54</v>
      </c>
      <c r="B139" s="50" t="s">
        <v>450</v>
      </c>
      <c r="C139" s="80">
        <v>3</v>
      </c>
      <c r="D139" s="50" t="s">
        <v>31</v>
      </c>
      <c r="E139" s="51">
        <v>5.9063657407407398E-3</v>
      </c>
      <c r="F139" s="50">
        <v>54</v>
      </c>
      <c r="G139" s="14" t="str">
        <f t="shared" si="2"/>
        <v>Henry Hoffart (Belgravia)</v>
      </c>
    </row>
    <row r="140" spans="1:7" ht="15" x14ac:dyDescent="0.25">
      <c r="A140" s="50">
        <v>55</v>
      </c>
      <c r="B140" s="50" t="s">
        <v>1235</v>
      </c>
      <c r="C140" s="80">
        <v>3</v>
      </c>
      <c r="D140" s="50" t="s">
        <v>55</v>
      </c>
      <c r="E140" s="51">
        <v>5.9481481481481477E-3</v>
      </c>
      <c r="F140" s="50">
        <v>55</v>
      </c>
      <c r="G140" s="14" t="str">
        <f t="shared" si="2"/>
        <v>Christian Potter (Mill Creek)</v>
      </c>
    </row>
    <row r="141" spans="1:7" ht="15" x14ac:dyDescent="0.25">
      <c r="A141" s="50">
        <v>56</v>
      </c>
      <c r="B141" s="50" t="s">
        <v>456</v>
      </c>
      <c r="C141" s="80">
        <v>3</v>
      </c>
      <c r="D141" s="50" t="s">
        <v>32</v>
      </c>
      <c r="E141" s="51">
        <v>6.0946759259259261E-3</v>
      </c>
      <c r="F141" s="50">
        <v>56</v>
      </c>
      <c r="G141" s="14" t="str">
        <f t="shared" si="2"/>
        <v>Jack Phelan (Holyrood)</v>
      </c>
    </row>
    <row r="142" spans="1:7" ht="15" x14ac:dyDescent="0.25">
      <c r="A142" s="50">
        <v>57</v>
      </c>
      <c r="B142" s="50" t="s">
        <v>469</v>
      </c>
      <c r="C142" s="80">
        <v>3</v>
      </c>
      <c r="D142" s="50" t="s">
        <v>99</v>
      </c>
      <c r="E142" s="51">
        <v>6.0968750000000007E-3</v>
      </c>
      <c r="F142" s="50">
        <v>57</v>
      </c>
      <c r="G142" s="14" t="str">
        <f t="shared" si="2"/>
        <v>James Noble (Donald R. Getty)</v>
      </c>
    </row>
    <row r="143" spans="1:7" ht="15" x14ac:dyDescent="0.25">
      <c r="A143" s="50">
        <v>58</v>
      </c>
      <c r="B143" s="50" t="s">
        <v>1236</v>
      </c>
      <c r="C143" s="80">
        <v>3</v>
      </c>
      <c r="D143" s="50" t="s">
        <v>55</v>
      </c>
      <c r="E143" s="51">
        <v>6.2133101851851854E-3</v>
      </c>
      <c r="F143" s="50">
        <v>58</v>
      </c>
      <c r="G143" s="14" t="str">
        <f t="shared" si="2"/>
        <v>Leif Kochan (Mill Creek)</v>
      </c>
    </row>
    <row r="144" spans="1:7" ht="15" x14ac:dyDescent="0.25">
      <c r="A144" s="50">
        <v>59</v>
      </c>
      <c r="B144" s="50" t="s">
        <v>1237</v>
      </c>
      <c r="C144" s="80">
        <v>3</v>
      </c>
      <c r="D144" s="50" t="s">
        <v>99</v>
      </c>
      <c r="E144" s="51">
        <v>6.2371527777777781E-3</v>
      </c>
      <c r="F144" s="50">
        <v>59</v>
      </c>
      <c r="G144" s="14" t="str">
        <f t="shared" si="2"/>
        <v>Hayden Hendra (Donald R. Getty)</v>
      </c>
    </row>
    <row r="145" spans="1:7" ht="15" x14ac:dyDescent="0.25">
      <c r="A145" s="50">
        <v>60</v>
      </c>
      <c r="B145" s="50" t="s">
        <v>463</v>
      </c>
      <c r="C145" s="80">
        <v>2</v>
      </c>
      <c r="D145" s="50" t="s">
        <v>28</v>
      </c>
      <c r="E145" s="51">
        <v>6.2423611111111117E-3</v>
      </c>
      <c r="F145" s="50">
        <v>60</v>
      </c>
      <c r="G145" s="14" t="str">
        <f t="shared" si="2"/>
        <v>Alex Martin (Brookside)</v>
      </c>
    </row>
    <row r="146" spans="1:7" ht="15" x14ac:dyDescent="0.25">
      <c r="A146" s="50">
        <v>61</v>
      </c>
      <c r="B146" s="50" t="s">
        <v>479</v>
      </c>
      <c r="C146" s="80">
        <v>3</v>
      </c>
      <c r="D146" s="50" t="s">
        <v>99</v>
      </c>
      <c r="E146" s="51">
        <v>6.2680555555555554E-3</v>
      </c>
      <c r="F146" s="50">
        <v>61</v>
      </c>
      <c r="G146" s="14" t="str">
        <f t="shared" si="2"/>
        <v>Uzonna Ukaegbu (Donald R. Getty)</v>
      </c>
    </row>
    <row r="147" spans="1:7" ht="15" x14ac:dyDescent="0.25">
      <c r="A147" s="50">
        <v>62</v>
      </c>
      <c r="B147" s="50" t="s">
        <v>1238</v>
      </c>
      <c r="C147" s="80">
        <v>3</v>
      </c>
      <c r="D147" s="50" t="s">
        <v>31</v>
      </c>
      <c r="E147" s="51">
        <v>6.3564814814814803E-3</v>
      </c>
      <c r="F147" s="50">
        <v>62</v>
      </c>
      <c r="G147" s="14" t="str">
        <f t="shared" si="2"/>
        <v>Rayan Pearcey (Belgravia)</v>
      </c>
    </row>
    <row r="148" spans="1:7" ht="15" x14ac:dyDescent="0.25">
      <c r="A148" s="50">
        <v>63</v>
      </c>
      <c r="B148" s="50" t="s">
        <v>475</v>
      </c>
      <c r="C148" s="80">
        <v>3</v>
      </c>
      <c r="D148" s="50" t="s">
        <v>26</v>
      </c>
      <c r="E148" s="51">
        <v>6.4209490740740746E-3</v>
      </c>
      <c r="F148" s="50">
        <v>63</v>
      </c>
      <c r="G148" s="14" t="str">
        <f t="shared" si="2"/>
        <v>Noah Nsair (Windsor Park)</v>
      </c>
    </row>
    <row r="149" spans="1:7" ht="15" x14ac:dyDescent="0.25">
      <c r="A149" s="50">
        <v>64</v>
      </c>
      <c r="B149" s="50" t="s">
        <v>460</v>
      </c>
      <c r="C149" s="80">
        <v>3</v>
      </c>
      <c r="D149" s="50" t="s">
        <v>28</v>
      </c>
      <c r="E149" s="51">
        <v>6.4437500000000007E-3</v>
      </c>
      <c r="F149" s="50">
        <v>64</v>
      </c>
      <c r="G149" s="14" t="str">
        <f t="shared" si="2"/>
        <v>Finnley Tredget (Brookside)</v>
      </c>
    </row>
    <row r="150" spans="1:7" ht="15" x14ac:dyDescent="0.25">
      <c r="A150" s="50">
        <v>65</v>
      </c>
      <c r="B150" s="50" t="s">
        <v>1239</v>
      </c>
      <c r="C150" s="80">
        <v>3</v>
      </c>
      <c r="D150" s="50" t="s">
        <v>37</v>
      </c>
      <c r="E150" s="51">
        <v>6.4577546296296293E-3</v>
      </c>
      <c r="F150" s="50">
        <v>65</v>
      </c>
      <c r="G150" s="14" t="str">
        <f t="shared" si="2"/>
        <v>Oak Naicken (Patricia Heights)</v>
      </c>
    </row>
    <row r="151" spans="1:7" ht="15" x14ac:dyDescent="0.25">
      <c r="A151" s="50">
        <v>66</v>
      </c>
      <c r="B151" s="50" t="s">
        <v>478</v>
      </c>
      <c r="C151" s="80">
        <v>3</v>
      </c>
      <c r="D151" s="50" t="s">
        <v>26</v>
      </c>
      <c r="E151" s="51">
        <v>6.4629629629629629E-3</v>
      </c>
      <c r="F151" s="50">
        <v>66</v>
      </c>
      <c r="G151" s="14" t="str">
        <f t="shared" si="2"/>
        <v>Neil Mushrif (Windsor Park)</v>
      </c>
    </row>
    <row r="152" spans="1:7" ht="15" x14ac:dyDescent="0.25">
      <c r="A152" s="50">
        <v>67</v>
      </c>
      <c r="B152" s="50" t="s">
        <v>1240</v>
      </c>
      <c r="C152" s="80">
        <v>3</v>
      </c>
      <c r="D152" s="50" t="s">
        <v>31</v>
      </c>
      <c r="E152" s="51">
        <v>6.4859953703703703E-3</v>
      </c>
      <c r="F152" s="50">
        <v>67</v>
      </c>
      <c r="G152" s="14" t="str">
        <f t="shared" si="2"/>
        <v>Everett Lux (Belgravia)</v>
      </c>
    </row>
    <row r="153" spans="1:7" ht="15" x14ac:dyDescent="0.25">
      <c r="A153" s="50">
        <v>68</v>
      </c>
      <c r="B153" s="50" t="s">
        <v>462</v>
      </c>
      <c r="C153" s="80">
        <v>3</v>
      </c>
      <c r="D153" s="50" t="s">
        <v>37</v>
      </c>
      <c r="E153" s="51">
        <v>6.4979166666666657E-3</v>
      </c>
      <c r="F153" s="50">
        <v>68</v>
      </c>
      <c r="G153" s="14" t="str">
        <f t="shared" si="2"/>
        <v>Jay Dryer (Patricia Heights)</v>
      </c>
    </row>
    <row r="154" spans="1:7" ht="15" x14ac:dyDescent="0.25">
      <c r="A154" s="50">
        <v>69</v>
      </c>
      <c r="B154" s="50" t="s">
        <v>474</v>
      </c>
      <c r="C154" s="80">
        <v>3</v>
      </c>
      <c r="D154" s="50" t="s">
        <v>99</v>
      </c>
      <c r="E154" s="51">
        <v>6.5126157407407416E-3</v>
      </c>
      <c r="F154" s="50">
        <v>69</v>
      </c>
      <c r="G154" s="14" t="str">
        <f t="shared" si="2"/>
        <v>Bailey Milner (Donald R. Getty)</v>
      </c>
    </row>
    <row r="155" spans="1:7" ht="15" x14ac:dyDescent="0.25">
      <c r="A155" s="50">
        <v>70</v>
      </c>
      <c r="B155" s="50" t="s">
        <v>445</v>
      </c>
      <c r="C155" s="80">
        <v>3</v>
      </c>
      <c r="D155" s="50" t="s">
        <v>24</v>
      </c>
      <c r="E155" s="51">
        <v>6.5706018518518518E-3</v>
      </c>
      <c r="F155" s="50">
        <v>70</v>
      </c>
      <c r="G155" s="14" t="str">
        <f t="shared" si="2"/>
        <v>Soren Delblanc (Rio Terrace)</v>
      </c>
    </row>
    <row r="156" spans="1:7" ht="15" x14ac:dyDescent="0.25">
      <c r="A156" s="50">
        <v>71</v>
      </c>
      <c r="B156" s="50" t="s">
        <v>466</v>
      </c>
      <c r="C156" s="80">
        <v>3</v>
      </c>
      <c r="D156" s="50" t="s">
        <v>37</v>
      </c>
      <c r="E156" s="51">
        <v>6.5789351851851851E-3</v>
      </c>
      <c r="F156" s="50">
        <v>71</v>
      </c>
      <c r="G156" s="14" t="str">
        <f t="shared" si="2"/>
        <v>Carter Randhawa (Patricia Heights)</v>
      </c>
    </row>
    <row r="157" spans="1:7" ht="15" x14ac:dyDescent="0.25">
      <c r="A157" s="50">
        <v>72</v>
      </c>
      <c r="B157" s="50" t="s">
        <v>1241</v>
      </c>
      <c r="C157" s="80">
        <v>3</v>
      </c>
      <c r="D157" s="50" t="s">
        <v>31</v>
      </c>
      <c r="E157" s="51">
        <v>6.6100694444444436E-3</v>
      </c>
      <c r="F157" s="50">
        <v>72</v>
      </c>
      <c r="G157" s="14" t="str">
        <f t="shared" si="2"/>
        <v>Jordan Pearcey (Belgravia)</v>
      </c>
    </row>
    <row r="158" spans="1:7" ht="15" x14ac:dyDescent="0.25">
      <c r="A158" s="50">
        <v>73</v>
      </c>
      <c r="B158" s="50" t="s">
        <v>467</v>
      </c>
      <c r="C158" s="80">
        <v>3</v>
      </c>
      <c r="D158" s="50" t="s">
        <v>28</v>
      </c>
      <c r="E158" s="51">
        <v>6.6140046296296294E-3</v>
      </c>
      <c r="F158" s="50">
        <v>73</v>
      </c>
      <c r="G158" s="14" t="str">
        <f t="shared" si="2"/>
        <v>Cohen Argent (Brookside)</v>
      </c>
    </row>
    <row r="159" spans="1:7" ht="15" x14ac:dyDescent="0.25">
      <c r="A159" s="50">
        <v>74</v>
      </c>
      <c r="B159" s="50" t="s">
        <v>472</v>
      </c>
      <c r="C159" s="80">
        <v>3</v>
      </c>
      <c r="D159" s="50" t="s">
        <v>37</v>
      </c>
      <c r="E159" s="51">
        <v>6.6461805555555545E-3</v>
      </c>
      <c r="F159" s="50">
        <v>74</v>
      </c>
      <c r="G159" s="14" t="str">
        <f t="shared" si="2"/>
        <v>Eric Payne (Patricia Heights)</v>
      </c>
    </row>
    <row r="160" spans="1:7" ht="15" x14ac:dyDescent="0.25">
      <c r="A160" s="50">
        <v>75</v>
      </c>
      <c r="B160" s="50" t="s">
        <v>1242</v>
      </c>
      <c r="C160" s="80">
        <v>3</v>
      </c>
      <c r="D160" s="50" t="s">
        <v>26</v>
      </c>
      <c r="E160" s="51">
        <v>6.6627314814814813E-3</v>
      </c>
      <c r="F160" s="50">
        <v>75</v>
      </c>
      <c r="G160" s="14" t="str">
        <f t="shared" si="2"/>
        <v>Jude Dhanoa (Windsor Park)</v>
      </c>
    </row>
    <row r="161" spans="1:7" ht="15" x14ac:dyDescent="0.25">
      <c r="A161" s="50">
        <v>76</v>
      </c>
      <c r="B161" s="50" t="s">
        <v>489</v>
      </c>
      <c r="C161" s="80">
        <v>2</v>
      </c>
      <c r="D161" s="50" t="s">
        <v>28</v>
      </c>
      <c r="E161" s="51">
        <v>6.7111111111111113E-3</v>
      </c>
      <c r="F161" s="50">
        <v>76</v>
      </c>
      <c r="G161" s="14" t="str">
        <f t="shared" si="2"/>
        <v>Keir Patterson (Brookside)</v>
      </c>
    </row>
    <row r="162" spans="1:7" ht="15" x14ac:dyDescent="0.25">
      <c r="A162" s="50">
        <v>77</v>
      </c>
      <c r="B162" s="50" t="s">
        <v>1243</v>
      </c>
      <c r="C162" s="80">
        <v>3</v>
      </c>
      <c r="D162" s="50" t="s">
        <v>24</v>
      </c>
      <c r="E162" s="51">
        <v>6.771296296296297E-3</v>
      </c>
      <c r="F162" s="50">
        <v>77</v>
      </c>
      <c r="G162" s="14" t="str">
        <f t="shared" si="2"/>
        <v>Logan Finlay (Rio Terrace)</v>
      </c>
    </row>
    <row r="163" spans="1:7" ht="15" x14ac:dyDescent="0.25">
      <c r="A163" s="50">
        <v>78</v>
      </c>
      <c r="B163" s="50" t="s">
        <v>1244</v>
      </c>
      <c r="C163" s="80">
        <v>3</v>
      </c>
      <c r="D163" s="50" t="s">
        <v>31</v>
      </c>
      <c r="E163" s="51">
        <v>6.8157407407407411E-3</v>
      </c>
      <c r="F163" s="50">
        <v>78</v>
      </c>
      <c r="G163" s="14" t="str">
        <f t="shared" si="2"/>
        <v>Piers Fitzsimmons Frey (Belgravia)</v>
      </c>
    </row>
    <row r="164" spans="1:7" ht="15" x14ac:dyDescent="0.25">
      <c r="A164" s="50">
        <v>79</v>
      </c>
      <c r="B164" s="50" t="s">
        <v>1245</v>
      </c>
      <c r="C164" s="80">
        <v>3</v>
      </c>
      <c r="D164" s="50" t="s">
        <v>37</v>
      </c>
      <c r="E164" s="51">
        <v>6.8565972222222223E-3</v>
      </c>
      <c r="F164" s="50">
        <v>79</v>
      </c>
      <c r="G164" s="14" t="str">
        <f t="shared" si="2"/>
        <v>Clancy Hyland (Patricia Heights)</v>
      </c>
    </row>
    <row r="165" spans="1:7" ht="15" x14ac:dyDescent="0.25">
      <c r="A165" s="50">
        <v>80</v>
      </c>
      <c r="B165" s="50" t="s">
        <v>494</v>
      </c>
      <c r="C165" s="80" t="s">
        <v>495</v>
      </c>
      <c r="D165" s="50" t="s">
        <v>36</v>
      </c>
      <c r="E165" s="51">
        <v>6.946527777777778E-3</v>
      </c>
      <c r="F165" s="50">
        <v>80</v>
      </c>
      <c r="G165" s="14" t="str">
        <f t="shared" si="2"/>
        <v>Rafi Alsakka Amini (Aldergrove)</v>
      </c>
    </row>
    <row r="166" spans="1:7" ht="15" x14ac:dyDescent="0.25">
      <c r="A166" s="50">
        <v>81</v>
      </c>
      <c r="B166" s="50" t="s">
        <v>1246</v>
      </c>
      <c r="C166" s="80">
        <v>3</v>
      </c>
      <c r="D166" s="50" t="s">
        <v>32</v>
      </c>
      <c r="E166" s="51">
        <v>6.9597222222222222E-3</v>
      </c>
      <c r="F166" s="50">
        <v>81</v>
      </c>
      <c r="G166" s="14" t="str">
        <f t="shared" si="2"/>
        <v>Maximus Reid (Holyrood)</v>
      </c>
    </row>
    <row r="167" spans="1:7" ht="15" x14ac:dyDescent="0.25">
      <c r="A167" s="50">
        <v>82</v>
      </c>
      <c r="B167" s="50" t="s">
        <v>464</v>
      </c>
      <c r="C167" s="80">
        <v>3</v>
      </c>
      <c r="D167" s="50" t="s">
        <v>27</v>
      </c>
      <c r="E167" s="51">
        <v>7.0253472222222219E-3</v>
      </c>
      <c r="F167" s="50">
        <v>82</v>
      </c>
      <c r="G167" s="14" t="str">
        <f t="shared" si="2"/>
        <v>Erickson Liang (Parkallen)</v>
      </c>
    </row>
    <row r="168" spans="1:7" ht="15" x14ac:dyDescent="0.25">
      <c r="A168" s="50">
        <v>83</v>
      </c>
      <c r="B168" s="50" t="s">
        <v>476</v>
      </c>
      <c r="C168" s="80">
        <v>3</v>
      </c>
      <c r="D168" s="50" t="s">
        <v>99</v>
      </c>
      <c r="E168" s="51">
        <v>7.0922453703703712E-3</v>
      </c>
      <c r="F168" s="50">
        <v>83</v>
      </c>
      <c r="G168" s="14" t="str">
        <f t="shared" si="2"/>
        <v>Max Acuna (Donald R. Getty)</v>
      </c>
    </row>
    <row r="169" spans="1:7" ht="15" x14ac:dyDescent="0.25">
      <c r="A169" s="50">
        <v>84</v>
      </c>
      <c r="B169" s="50" t="s">
        <v>1247</v>
      </c>
      <c r="C169" s="80">
        <v>3</v>
      </c>
      <c r="D169" s="50" t="s">
        <v>51</v>
      </c>
      <c r="E169" s="51">
        <v>7.1249999999999994E-3</v>
      </c>
      <c r="F169" s="50">
        <v>84</v>
      </c>
      <c r="G169" s="14" t="str">
        <f t="shared" si="2"/>
        <v>Adem Alami (Meyokumin)</v>
      </c>
    </row>
    <row r="170" spans="1:7" ht="15" x14ac:dyDescent="0.25">
      <c r="A170" s="50">
        <v>85</v>
      </c>
      <c r="B170" s="50" t="s">
        <v>461</v>
      </c>
      <c r="C170" s="80">
        <v>3</v>
      </c>
      <c r="D170" s="50" t="s">
        <v>29</v>
      </c>
      <c r="E170" s="51">
        <v>7.1909722222222227E-3</v>
      </c>
      <c r="F170" s="50">
        <v>85</v>
      </c>
      <c r="G170" s="14" t="str">
        <f t="shared" si="2"/>
        <v>Derek Cundict (Brander Gardens)</v>
      </c>
    </row>
    <row r="171" spans="1:7" ht="15" x14ac:dyDescent="0.25">
      <c r="A171" s="50">
        <v>86</v>
      </c>
      <c r="B171" s="50" t="s">
        <v>471</v>
      </c>
      <c r="C171" s="80">
        <v>3</v>
      </c>
      <c r="D171" s="50" t="s">
        <v>29</v>
      </c>
      <c r="E171" s="51">
        <v>7.2004629629629632E-3</v>
      </c>
      <c r="F171" s="50">
        <v>86</v>
      </c>
      <c r="G171" s="14" t="str">
        <f t="shared" si="2"/>
        <v>Om Mahajan (Brander Gardens)</v>
      </c>
    </row>
    <row r="172" spans="1:7" ht="15" x14ac:dyDescent="0.25">
      <c r="A172" s="50">
        <v>87</v>
      </c>
      <c r="B172" s="50" t="s">
        <v>483</v>
      </c>
      <c r="C172" s="80">
        <v>3</v>
      </c>
      <c r="D172" s="50" t="s">
        <v>27</v>
      </c>
      <c r="E172" s="51">
        <v>7.2030092592592597E-3</v>
      </c>
      <c r="F172" s="50">
        <v>87</v>
      </c>
      <c r="G172" s="14" t="str">
        <f t="shared" si="2"/>
        <v>Mattias Ip (Parkallen)</v>
      </c>
    </row>
    <row r="173" spans="1:7" ht="15" x14ac:dyDescent="0.25">
      <c r="A173" s="50">
        <v>88</v>
      </c>
      <c r="B173" s="50" t="s">
        <v>1248</v>
      </c>
      <c r="C173" s="80">
        <v>3</v>
      </c>
      <c r="D173" s="50" t="s">
        <v>163</v>
      </c>
      <c r="E173" s="51">
        <v>7.403703703703704E-3</v>
      </c>
      <c r="F173" s="50">
        <v>88</v>
      </c>
      <c r="G173" s="14" t="str">
        <f t="shared" si="2"/>
        <v>Osiris Walter (Callingwood)</v>
      </c>
    </row>
    <row r="174" spans="1:7" ht="15" x14ac:dyDescent="0.25">
      <c r="A174" s="50">
        <v>89</v>
      </c>
      <c r="B174" s="50" t="s">
        <v>1249</v>
      </c>
      <c r="C174" s="80">
        <v>3</v>
      </c>
      <c r="D174" s="50" t="s">
        <v>21</v>
      </c>
      <c r="E174" s="51">
        <v>7.4245370370370359E-3</v>
      </c>
      <c r="F174" s="50">
        <v>89</v>
      </c>
      <c r="G174" s="14" t="str">
        <f t="shared" si="2"/>
        <v>Carson Foss (Michael Strembitsky)</v>
      </c>
    </row>
    <row r="175" spans="1:7" ht="15" x14ac:dyDescent="0.25">
      <c r="A175" s="50">
        <v>90</v>
      </c>
      <c r="B175" s="50" t="s">
        <v>497</v>
      </c>
      <c r="C175" s="80">
        <v>3</v>
      </c>
      <c r="D175" s="50" t="s">
        <v>163</v>
      </c>
      <c r="E175" s="51">
        <v>7.5256944444444451E-3</v>
      </c>
      <c r="F175" s="50">
        <v>90</v>
      </c>
      <c r="G175" s="14" t="str">
        <f t="shared" si="2"/>
        <v>Kharis Eke (Callingwood)</v>
      </c>
    </row>
    <row r="176" spans="1:7" ht="15" x14ac:dyDescent="0.25">
      <c r="A176" s="50">
        <v>91</v>
      </c>
      <c r="B176" s="50" t="s">
        <v>451</v>
      </c>
      <c r="C176" s="80">
        <v>3</v>
      </c>
      <c r="D176" s="50" t="s">
        <v>32</v>
      </c>
      <c r="E176" s="51">
        <v>7.5412037037037036E-3</v>
      </c>
      <c r="F176" s="50">
        <v>91</v>
      </c>
      <c r="G176" s="14" t="str">
        <f t="shared" si="2"/>
        <v>Walden Nickel (Holyrood)</v>
      </c>
    </row>
    <row r="177" spans="1:7" ht="15" x14ac:dyDescent="0.25">
      <c r="A177" s="50">
        <v>92</v>
      </c>
      <c r="B177" s="50" t="s">
        <v>486</v>
      </c>
      <c r="C177" s="80">
        <v>3</v>
      </c>
      <c r="D177" s="50" t="s">
        <v>32</v>
      </c>
      <c r="E177" s="51">
        <v>7.5721064814814817E-3</v>
      </c>
      <c r="F177" s="50">
        <v>92</v>
      </c>
      <c r="G177" s="14" t="str">
        <f t="shared" si="2"/>
        <v>Connor Kenny (Holyrood)</v>
      </c>
    </row>
    <row r="178" spans="1:7" ht="15" x14ac:dyDescent="0.25">
      <c r="A178" s="50">
        <v>93</v>
      </c>
      <c r="B178" s="50" t="s">
        <v>1250</v>
      </c>
      <c r="C178" s="80">
        <v>3</v>
      </c>
      <c r="D178" s="50" t="s">
        <v>353</v>
      </c>
      <c r="E178" s="51">
        <v>7.5773148148148145E-3</v>
      </c>
      <c r="F178" s="50">
        <v>93</v>
      </c>
      <c r="G178" s="14" t="str">
        <f t="shared" si="2"/>
        <v>Zaidyn Bathusha (Joey Moss)</v>
      </c>
    </row>
    <row r="179" spans="1:7" ht="15" x14ac:dyDescent="0.25">
      <c r="A179" s="50">
        <v>94</v>
      </c>
      <c r="B179" s="50" t="s">
        <v>1251</v>
      </c>
      <c r="C179" s="80">
        <v>3</v>
      </c>
      <c r="D179" s="50" t="s">
        <v>29</v>
      </c>
      <c r="E179" s="51">
        <v>7.5795138888888891E-3</v>
      </c>
      <c r="F179" s="50">
        <v>94</v>
      </c>
      <c r="G179" s="14" t="str">
        <f t="shared" si="2"/>
        <v>Aadesh Kajanthan (Brander Gardens)</v>
      </c>
    </row>
    <row r="180" spans="1:7" ht="15" x14ac:dyDescent="0.25">
      <c r="A180" s="50">
        <v>95</v>
      </c>
      <c r="B180" s="50" t="s">
        <v>465</v>
      </c>
      <c r="C180" s="80">
        <v>3</v>
      </c>
      <c r="D180" s="50" t="s">
        <v>24</v>
      </c>
      <c r="E180" s="51">
        <v>7.6015046296296291E-3</v>
      </c>
      <c r="F180" s="50">
        <v>95</v>
      </c>
      <c r="G180" s="14" t="str">
        <f t="shared" si="2"/>
        <v>Jordan Dundas (Rio Terrace)</v>
      </c>
    </row>
    <row r="181" spans="1:7" ht="15" x14ac:dyDescent="0.25">
      <c r="A181" s="50">
        <v>96</v>
      </c>
      <c r="B181" s="50" t="s">
        <v>1252</v>
      </c>
      <c r="C181" s="80">
        <v>2</v>
      </c>
      <c r="D181" s="50" t="s">
        <v>28</v>
      </c>
      <c r="E181" s="51">
        <v>7.6104166666666672E-3</v>
      </c>
      <c r="F181" s="50">
        <v>96</v>
      </c>
      <c r="G181" s="14" t="str">
        <f t="shared" si="2"/>
        <v>Jasper Anderson (Brookside)</v>
      </c>
    </row>
    <row r="182" spans="1:7" ht="15" x14ac:dyDescent="0.25">
      <c r="A182" s="50">
        <v>97</v>
      </c>
      <c r="B182" s="50" t="s">
        <v>1253</v>
      </c>
      <c r="C182" s="80">
        <v>1</v>
      </c>
      <c r="D182" s="50" t="s">
        <v>1209</v>
      </c>
      <c r="E182" s="51">
        <v>7.6876157407407414E-3</v>
      </c>
      <c r="F182" s="50">
        <v>97</v>
      </c>
      <c r="G182" s="14" t="str">
        <f t="shared" si="2"/>
        <v>Emmett Ramoutar (Argyll Centre)</v>
      </c>
    </row>
    <row r="183" spans="1:7" ht="15" x14ac:dyDescent="0.25">
      <c r="A183" s="50">
        <v>98</v>
      </c>
      <c r="B183" s="50" t="s">
        <v>1254</v>
      </c>
      <c r="C183" s="80">
        <v>3</v>
      </c>
      <c r="D183" s="50" t="s">
        <v>37</v>
      </c>
      <c r="E183" s="51">
        <v>7.7281249999999998E-3</v>
      </c>
      <c r="F183" s="50">
        <v>98</v>
      </c>
      <c r="G183" s="14" t="str">
        <f t="shared" si="2"/>
        <v>Sammy Laisi (Patricia Heights)</v>
      </c>
    </row>
    <row r="184" spans="1:7" ht="15" x14ac:dyDescent="0.25">
      <c r="A184" s="50">
        <v>99</v>
      </c>
      <c r="B184" s="50" t="s">
        <v>487</v>
      </c>
      <c r="C184" s="80">
        <v>3</v>
      </c>
      <c r="D184" s="50" t="s">
        <v>37</v>
      </c>
      <c r="E184" s="51">
        <v>7.7305555555555556E-3</v>
      </c>
      <c r="F184" s="50">
        <v>99</v>
      </c>
      <c r="G184" s="14" t="str">
        <f t="shared" si="2"/>
        <v>Lucas Lee (Patricia Heights)</v>
      </c>
    </row>
    <row r="185" spans="1:7" ht="15" x14ac:dyDescent="0.25">
      <c r="A185" s="50">
        <v>100</v>
      </c>
      <c r="B185" s="50" t="s">
        <v>1255</v>
      </c>
      <c r="C185" s="80">
        <v>3</v>
      </c>
      <c r="D185" s="50" t="s">
        <v>27</v>
      </c>
      <c r="E185" s="51">
        <v>7.7959490740740732E-3</v>
      </c>
      <c r="F185" s="50">
        <v>100</v>
      </c>
      <c r="G185" s="14" t="str">
        <f t="shared" si="2"/>
        <v>Dominic Vribe montoya (Parkallen)</v>
      </c>
    </row>
    <row r="186" spans="1:7" ht="15" x14ac:dyDescent="0.25">
      <c r="A186" s="50">
        <v>101</v>
      </c>
      <c r="B186" s="50" t="s">
        <v>453</v>
      </c>
      <c r="C186" s="80">
        <v>3</v>
      </c>
      <c r="D186" s="50" t="s">
        <v>32</v>
      </c>
      <c r="E186" s="51">
        <v>7.8565972222222214E-3</v>
      </c>
      <c r="F186" s="50">
        <v>101</v>
      </c>
      <c r="G186" s="14" t="str">
        <f t="shared" si="2"/>
        <v>Noah Davis (Holyrood)</v>
      </c>
    </row>
    <row r="187" spans="1:7" ht="15" x14ac:dyDescent="0.25">
      <c r="A187" s="50">
        <v>102</v>
      </c>
      <c r="B187" s="50" t="s">
        <v>1256</v>
      </c>
      <c r="C187" s="80">
        <v>3</v>
      </c>
      <c r="D187" s="50" t="s">
        <v>29</v>
      </c>
      <c r="E187" s="51">
        <v>7.8622685185185184E-3</v>
      </c>
      <c r="F187" s="50">
        <v>102</v>
      </c>
      <c r="G187" s="14" t="str">
        <f t="shared" si="2"/>
        <v>Kamal Izeldin (Brander Gardens)</v>
      </c>
    </row>
    <row r="188" spans="1:7" ht="15" x14ac:dyDescent="0.25">
      <c r="A188" s="50">
        <v>103</v>
      </c>
      <c r="B188" s="50" t="s">
        <v>496</v>
      </c>
      <c r="C188" s="80">
        <v>3</v>
      </c>
      <c r="D188" s="50" t="s">
        <v>27</v>
      </c>
      <c r="E188" s="51">
        <v>7.8733796296296295E-3</v>
      </c>
      <c r="F188" s="50">
        <v>103</v>
      </c>
      <c r="G188" s="14" t="str">
        <f t="shared" si="2"/>
        <v>Damien Lewis (Parkallen)</v>
      </c>
    </row>
    <row r="189" spans="1:7" ht="15" x14ac:dyDescent="0.25">
      <c r="A189" s="50">
        <v>104</v>
      </c>
      <c r="B189" s="50" t="s">
        <v>488</v>
      </c>
      <c r="C189" s="80">
        <v>3</v>
      </c>
      <c r="D189" s="50" t="s">
        <v>29</v>
      </c>
      <c r="E189" s="51">
        <v>7.8850694444444445E-3</v>
      </c>
      <c r="F189" s="50">
        <v>104</v>
      </c>
      <c r="G189" s="14" t="str">
        <f t="shared" si="2"/>
        <v>Rudy Burn (Brander Gardens)</v>
      </c>
    </row>
    <row r="190" spans="1:7" ht="15" x14ac:dyDescent="0.25">
      <c r="A190" s="50">
        <v>105</v>
      </c>
      <c r="B190" s="50" t="s">
        <v>493</v>
      </c>
      <c r="C190" s="80">
        <v>3</v>
      </c>
      <c r="D190" s="50" t="s">
        <v>99</v>
      </c>
      <c r="E190" s="51">
        <v>7.9608796296296285E-3</v>
      </c>
      <c r="F190" s="50">
        <v>105</v>
      </c>
      <c r="G190" s="14" t="str">
        <f t="shared" si="2"/>
        <v>Yip Shun-yu (Donald R. Getty)</v>
      </c>
    </row>
    <row r="191" spans="1:7" ht="15" x14ac:dyDescent="0.25">
      <c r="A191" s="50">
        <v>106</v>
      </c>
      <c r="B191" s="50" t="s">
        <v>490</v>
      </c>
      <c r="C191" s="80">
        <v>3</v>
      </c>
      <c r="D191" s="50" t="s">
        <v>99</v>
      </c>
      <c r="E191" s="51">
        <v>7.9629629629629634E-3</v>
      </c>
      <c r="F191" s="50">
        <v>106</v>
      </c>
      <c r="G191" s="14" t="str">
        <f t="shared" si="2"/>
        <v>Aryan Prasad (Donald R. Getty)</v>
      </c>
    </row>
    <row r="192" spans="1:7" ht="15" x14ac:dyDescent="0.25">
      <c r="A192" s="50">
        <v>107</v>
      </c>
      <c r="B192" s="50" t="s">
        <v>1257</v>
      </c>
      <c r="C192" s="80">
        <v>3</v>
      </c>
      <c r="D192" s="50" t="s">
        <v>28</v>
      </c>
      <c r="E192" s="51">
        <v>7.9767361111111098E-3</v>
      </c>
      <c r="F192" s="50">
        <v>107</v>
      </c>
      <c r="G192" s="14" t="str">
        <f t="shared" si="2"/>
        <v>Declan Fowler (Brookside)</v>
      </c>
    </row>
    <row r="193" spans="1:7" ht="15" x14ac:dyDescent="0.25">
      <c r="A193" s="50">
        <v>108</v>
      </c>
      <c r="B193" s="50" t="s">
        <v>1258</v>
      </c>
      <c r="C193" s="80">
        <v>3</v>
      </c>
      <c r="D193" s="50" t="s">
        <v>99</v>
      </c>
      <c r="E193" s="51">
        <v>7.9793981481481487E-3</v>
      </c>
      <c r="F193" s="50">
        <v>108</v>
      </c>
      <c r="G193" s="14" t="str">
        <f t="shared" si="2"/>
        <v>Carter Barr (Donald R. Getty)</v>
      </c>
    </row>
    <row r="194" spans="1:7" ht="15" x14ac:dyDescent="0.25">
      <c r="A194" s="50">
        <v>109</v>
      </c>
      <c r="B194" s="50" t="s">
        <v>485</v>
      </c>
      <c r="C194" s="80">
        <v>3</v>
      </c>
      <c r="D194" s="50" t="s">
        <v>99</v>
      </c>
      <c r="E194" s="51">
        <v>7.9879629629629623E-3</v>
      </c>
      <c r="F194" s="50">
        <v>109</v>
      </c>
      <c r="G194" s="14" t="str">
        <f t="shared" si="2"/>
        <v>Renzo Lopez (Donald R. Getty)</v>
      </c>
    </row>
    <row r="195" spans="1:7" ht="15" x14ac:dyDescent="0.25">
      <c r="A195" s="50">
        <v>110</v>
      </c>
      <c r="B195" s="50" t="s">
        <v>492</v>
      </c>
      <c r="C195" s="80">
        <v>3</v>
      </c>
      <c r="D195" s="50" t="s">
        <v>99</v>
      </c>
      <c r="E195" s="51">
        <v>8.3224537037037034E-3</v>
      </c>
      <c r="F195" s="50">
        <v>110</v>
      </c>
      <c r="G195" s="14" t="str">
        <f t="shared" si="2"/>
        <v>Aaqib Syed (Donald R. Getty)</v>
      </c>
    </row>
    <row r="196" spans="1:7" ht="15" x14ac:dyDescent="0.25">
      <c r="A196" s="50">
        <v>111</v>
      </c>
      <c r="B196" s="50" t="s">
        <v>1259</v>
      </c>
      <c r="C196" s="80">
        <v>3</v>
      </c>
      <c r="D196" s="50" t="s">
        <v>21</v>
      </c>
      <c r="E196" s="51">
        <v>8.8263888888888888E-3</v>
      </c>
      <c r="F196" s="50">
        <v>111</v>
      </c>
      <c r="G196" s="14" t="str">
        <f t="shared" si="2"/>
        <v>Ishan Pratheenpan (Michael Strembitsky)</v>
      </c>
    </row>
    <row r="197" spans="1:7" ht="15" x14ac:dyDescent="0.25">
      <c r="A197" s="50">
        <v>112</v>
      </c>
      <c r="B197" s="50" t="s">
        <v>480</v>
      </c>
      <c r="C197" s="80">
        <v>3</v>
      </c>
      <c r="D197" s="50" t="s">
        <v>26</v>
      </c>
      <c r="E197" s="51">
        <v>8.9118055555555565E-3</v>
      </c>
      <c r="F197" s="50">
        <v>112</v>
      </c>
      <c r="G197" s="14" t="str">
        <f t="shared" si="2"/>
        <v>Logan Lee (Windsor Park)</v>
      </c>
    </row>
    <row r="198" spans="1:7" ht="15" x14ac:dyDescent="0.25">
      <c r="A198" s="50">
        <v>113</v>
      </c>
      <c r="B198" s="50" t="s">
        <v>1260</v>
      </c>
      <c r="C198" s="80">
        <v>1</v>
      </c>
      <c r="D198" s="50" t="s">
        <v>1209</v>
      </c>
      <c r="E198" s="51">
        <v>9.2531249999999992E-3</v>
      </c>
      <c r="F198" s="50">
        <v>113</v>
      </c>
      <c r="G198" s="14" t="str">
        <f t="shared" si="2"/>
        <v>Damien Ramoutar (Argyll Centre)</v>
      </c>
    </row>
    <row r="199" spans="1:7" ht="15" x14ac:dyDescent="0.25">
      <c r="A199" s="50">
        <v>114</v>
      </c>
      <c r="B199" s="50" t="s">
        <v>1261</v>
      </c>
      <c r="C199" s="80">
        <v>3</v>
      </c>
      <c r="D199" s="50" t="s">
        <v>24</v>
      </c>
      <c r="E199" s="51">
        <v>9.5891203703703711E-3</v>
      </c>
      <c r="F199" s="50">
        <v>114</v>
      </c>
      <c r="G199" s="14" t="str">
        <f t="shared" si="2"/>
        <v>Archer Schoepp (Rio Terrace)</v>
      </c>
    </row>
    <row r="200" spans="1:7" ht="15" x14ac:dyDescent="0.25">
      <c r="A200" s="50">
        <v>115</v>
      </c>
      <c r="B200" s="50" t="s">
        <v>1262</v>
      </c>
      <c r="C200" s="80">
        <v>3</v>
      </c>
      <c r="D200" s="50" t="s">
        <v>99</v>
      </c>
      <c r="E200" s="51">
        <v>1.0990856481481482E-2</v>
      </c>
      <c r="F200" s="50">
        <v>115</v>
      </c>
      <c r="G200" s="14" t="str">
        <f t="shared" si="2"/>
        <v>Jaxon Anderson (Donald R. Getty)</v>
      </c>
    </row>
    <row r="201" spans="1:7" ht="15" x14ac:dyDescent="0.25">
      <c r="A201" s="50">
        <v>116</v>
      </c>
      <c r="B201" s="50" t="s">
        <v>1263</v>
      </c>
      <c r="C201" s="80">
        <v>3</v>
      </c>
      <c r="D201" s="50" t="s">
        <v>21</v>
      </c>
      <c r="E201" s="51">
        <v>1.1117592592592594E-2</v>
      </c>
      <c r="F201" s="50">
        <v>116</v>
      </c>
      <c r="G201" s="14" t="str">
        <f t="shared" si="2"/>
        <v>Emmett Adams (Michael Strembitsky)</v>
      </c>
    </row>
    <row r="202" spans="1:7" x14ac:dyDescent="0.2">
      <c r="A202" s="9"/>
      <c r="B202" s="9"/>
      <c r="C202" s="23"/>
      <c r="D202" s="9"/>
      <c r="E202" s="11"/>
      <c r="F202" s="12"/>
      <c r="G202" s="14"/>
    </row>
    <row r="203" spans="1:7" x14ac:dyDescent="0.2">
      <c r="A203" s="14"/>
      <c r="B203" s="14"/>
      <c r="C203" s="18"/>
      <c r="D203" s="14"/>
      <c r="E203" s="13"/>
      <c r="F203" s="13"/>
      <c r="G203" s="14"/>
    </row>
    <row r="204" spans="1:7" x14ac:dyDescent="0.2">
      <c r="A204" s="1" t="s">
        <v>313</v>
      </c>
      <c r="B204" s="14"/>
      <c r="C204" s="18"/>
      <c r="D204" s="14"/>
      <c r="E204" s="13"/>
      <c r="F204" s="13"/>
      <c r="G204" s="14"/>
    </row>
    <row r="205" spans="1:7" ht="15" x14ac:dyDescent="0.25">
      <c r="A205" s="27"/>
      <c r="B205" s="1" t="s">
        <v>1496</v>
      </c>
      <c r="C205" s="24"/>
      <c r="D205" s="27"/>
      <c r="E205" s="21"/>
      <c r="F205" s="27"/>
      <c r="G205" s="14" t="str">
        <f t="shared" ref="G205" si="3">CONCATENATE(B205, " (", D205, ")")</f>
        <v>[Due to weather conditions, order of finish not recorded.] ()</v>
      </c>
    </row>
  </sheetData>
  <phoneticPr fontId="3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6"/>
  <sheetViews>
    <sheetView workbookViewId="0">
      <pane ySplit="1380" topLeftCell="A3" activePane="bottomLeft"/>
      <selection activeCell="B1" sqref="B1:B1048576"/>
      <selection pane="bottomLeft" activeCell="H3" sqref="H3"/>
    </sheetView>
  </sheetViews>
  <sheetFormatPr defaultRowHeight="12.75" x14ac:dyDescent="0.2"/>
  <cols>
    <col min="1" max="1" width="6.7109375" bestFit="1" customWidth="1"/>
    <col min="2" max="2" width="26.28515625" bestFit="1" customWidth="1"/>
    <col min="3" max="3" width="6.5703125" style="19" bestFit="1" customWidth="1"/>
    <col min="4" max="4" width="19.28515625" bestFit="1" customWidth="1"/>
    <col min="5" max="5" width="8.140625" style="10" bestFit="1" customWidth="1"/>
    <col min="6" max="6" width="6.5703125" style="10" customWidth="1"/>
    <col min="7" max="7" width="42.5703125" hidden="1" customWidth="1"/>
    <col min="8" max="8" width="9.140625" customWidth="1"/>
  </cols>
  <sheetData>
    <row r="1" spans="1:7" ht="18" x14ac:dyDescent="0.25">
      <c r="A1" s="3" t="s">
        <v>311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318</v>
      </c>
      <c r="B3" s="1"/>
      <c r="C3" s="22"/>
    </row>
    <row r="4" spans="1:7" ht="15" x14ac:dyDescent="0.25">
      <c r="A4" s="36">
        <v>1</v>
      </c>
      <c r="B4" s="36" t="s">
        <v>498</v>
      </c>
      <c r="C4" s="80">
        <v>4</v>
      </c>
      <c r="D4" s="36" t="s">
        <v>48</v>
      </c>
      <c r="E4" s="37">
        <v>4.0570601851851852E-3</v>
      </c>
      <c r="F4" s="36">
        <v>1</v>
      </c>
      <c r="G4" s="14" t="str">
        <f>CONCATENATE(B4, " (", D4, ")")</f>
        <v>Olivia Pardo (Laurier Heights)</v>
      </c>
    </row>
    <row r="5" spans="1:7" ht="15" x14ac:dyDescent="0.25">
      <c r="A5" s="36">
        <v>2</v>
      </c>
      <c r="B5" s="36" t="s">
        <v>499</v>
      </c>
      <c r="C5" s="80">
        <v>4</v>
      </c>
      <c r="D5" s="36" t="s">
        <v>48</v>
      </c>
      <c r="E5" s="37">
        <v>4.0927083333333327E-3</v>
      </c>
      <c r="F5" s="36">
        <v>2</v>
      </c>
      <c r="G5" s="14" t="str">
        <f t="shared" ref="G5:G121" si="0">CONCATENATE(B5, " (", D5, ")")</f>
        <v>Cierra Yohemas (Laurier Heights)</v>
      </c>
    </row>
    <row r="6" spans="1:7" ht="15" x14ac:dyDescent="0.25">
      <c r="A6" s="36">
        <v>3</v>
      </c>
      <c r="B6" s="36" t="s">
        <v>500</v>
      </c>
      <c r="C6" s="80">
        <v>4</v>
      </c>
      <c r="D6" s="36" t="s">
        <v>38</v>
      </c>
      <c r="E6" s="37">
        <v>4.2106481481481483E-3</v>
      </c>
      <c r="F6" s="36">
        <v>3</v>
      </c>
      <c r="G6" s="14" t="str">
        <f t="shared" si="0"/>
        <v>Maya Fairbanks (Donnan)</v>
      </c>
    </row>
    <row r="7" spans="1:7" ht="15" x14ac:dyDescent="0.25">
      <c r="A7" s="36">
        <v>4</v>
      </c>
      <c r="B7" s="36" t="s">
        <v>501</v>
      </c>
      <c r="C7" s="80">
        <v>4</v>
      </c>
      <c r="D7" s="36" t="s">
        <v>73</v>
      </c>
      <c r="E7" s="37">
        <v>4.3495370370370372E-3</v>
      </c>
      <c r="F7" s="36">
        <v>4</v>
      </c>
      <c r="G7" s="14" t="str">
        <f t="shared" si="0"/>
        <v>Tabi Agbor (Stratford)</v>
      </c>
    </row>
    <row r="8" spans="1:7" ht="15" x14ac:dyDescent="0.25">
      <c r="A8" s="36">
        <v>5</v>
      </c>
      <c r="B8" s="36" t="s">
        <v>502</v>
      </c>
      <c r="C8" s="80">
        <v>4</v>
      </c>
      <c r="D8" s="36" t="s">
        <v>48</v>
      </c>
      <c r="E8" s="37">
        <v>4.3641203703703706E-3</v>
      </c>
      <c r="F8" s="36">
        <v>5</v>
      </c>
      <c r="G8" s="14" t="str">
        <f t="shared" si="0"/>
        <v>Olivia Lima (Laurier Heights)</v>
      </c>
    </row>
    <row r="9" spans="1:7" ht="15" x14ac:dyDescent="0.25">
      <c r="A9" s="36">
        <v>6</v>
      </c>
      <c r="B9" s="36" t="s">
        <v>503</v>
      </c>
      <c r="C9" s="80">
        <v>4</v>
      </c>
      <c r="D9" s="36" t="s">
        <v>38</v>
      </c>
      <c r="E9" s="37">
        <v>4.4403935185185189E-3</v>
      </c>
      <c r="F9" s="36">
        <v>6</v>
      </c>
      <c r="G9" s="14" t="str">
        <f t="shared" si="0"/>
        <v>Adelaide Saunders (Donnan)</v>
      </c>
    </row>
    <row r="10" spans="1:7" ht="15" x14ac:dyDescent="0.25">
      <c r="A10" s="36">
        <v>7</v>
      </c>
      <c r="B10" s="36" t="s">
        <v>504</v>
      </c>
      <c r="C10" s="80">
        <v>4</v>
      </c>
      <c r="D10" s="36" t="s">
        <v>32</v>
      </c>
      <c r="E10" s="37">
        <v>4.4670138888888893E-3</v>
      </c>
      <c r="F10" s="36">
        <v>7</v>
      </c>
      <c r="G10" s="14" t="str">
        <f t="shared" si="0"/>
        <v>Kate Chatterley (Holyrood)</v>
      </c>
    </row>
    <row r="11" spans="1:7" ht="15" x14ac:dyDescent="0.25">
      <c r="A11" s="36">
        <v>8</v>
      </c>
      <c r="B11" s="36" t="s">
        <v>505</v>
      </c>
      <c r="C11" s="80">
        <v>4</v>
      </c>
      <c r="D11" s="36" t="s">
        <v>32</v>
      </c>
      <c r="E11" s="37">
        <v>4.4959490740740741E-3</v>
      </c>
      <c r="F11" s="36">
        <v>8</v>
      </c>
      <c r="G11" s="14" t="str">
        <f t="shared" si="0"/>
        <v>Julianne Paquet (Holyrood)</v>
      </c>
    </row>
    <row r="12" spans="1:7" ht="15" x14ac:dyDescent="0.25">
      <c r="A12" s="36">
        <v>9</v>
      </c>
      <c r="B12" s="36" t="s">
        <v>506</v>
      </c>
      <c r="C12" s="80">
        <v>4</v>
      </c>
      <c r="D12" s="36" t="s">
        <v>41</v>
      </c>
      <c r="E12" s="37">
        <v>4.5194444444444449E-3</v>
      </c>
      <c r="F12" s="36">
        <v>9</v>
      </c>
      <c r="G12" s="14" t="str">
        <f t="shared" si="0"/>
        <v>Maelle Pinches (Westbrook)</v>
      </c>
    </row>
    <row r="13" spans="1:7" ht="15" x14ac:dyDescent="0.25">
      <c r="A13" s="36">
        <v>10</v>
      </c>
      <c r="B13" s="36" t="s">
        <v>507</v>
      </c>
      <c r="C13" s="80">
        <v>4</v>
      </c>
      <c r="D13" s="36" t="s">
        <v>37</v>
      </c>
      <c r="E13" s="37">
        <v>4.5457175925925925E-3</v>
      </c>
      <c r="F13" s="36">
        <v>10</v>
      </c>
      <c r="G13" s="14" t="str">
        <f t="shared" si="0"/>
        <v>Veda Ferry (Patricia Heights)</v>
      </c>
    </row>
    <row r="14" spans="1:7" ht="15" x14ac:dyDescent="0.25">
      <c r="A14" s="36">
        <v>11</v>
      </c>
      <c r="B14" s="36" t="s">
        <v>508</v>
      </c>
      <c r="C14" s="80">
        <v>4</v>
      </c>
      <c r="D14" s="36" t="s">
        <v>26</v>
      </c>
      <c r="E14" s="37">
        <v>4.5833333333333334E-3</v>
      </c>
      <c r="F14" s="36">
        <v>11</v>
      </c>
      <c r="G14" s="14" t="str">
        <f t="shared" si="0"/>
        <v>Sloan Ambrose (Windsor Park)</v>
      </c>
    </row>
    <row r="15" spans="1:7" ht="15" x14ac:dyDescent="0.25">
      <c r="A15" s="36">
        <v>12</v>
      </c>
      <c r="B15" s="36" t="s">
        <v>509</v>
      </c>
      <c r="C15" s="80">
        <v>4</v>
      </c>
      <c r="D15" s="36" t="s">
        <v>24</v>
      </c>
      <c r="E15" s="37">
        <v>4.5861111111111111E-3</v>
      </c>
      <c r="F15" s="36">
        <v>12</v>
      </c>
      <c r="G15" s="14" t="str">
        <f t="shared" si="0"/>
        <v>Amelia Dennis (Rio Terrace)</v>
      </c>
    </row>
    <row r="16" spans="1:7" ht="15" x14ac:dyDescent="0.25">
      <c r="A16" s="36">
        <v>13</v>
      </c>
      <c r="B16" s="36" t="s">
        <v>510</v>
      </c>
      <c r="C16" s="80">
        <v>4</v>
      </c>
      <c r="D16" s="36" t="s">
        <v>28</v>
      </c>
      <c r="E16" s="37">
        <v>4.6063657407407407E-3</v>
      </c>
      <c r="F16" s="36">
        <v>13</v>
      </c>
      <c r="G16" s="14" t="str">
        <f t="shared" si="0"/>
        <v>Margaret Purgas (Brookside)</v>
      </c>
    </row>
    <row r="17" spans="1:7" ht="15" x14ac:dyDescent="0.25">
      <c r="A17" s="36">
        <v>14</v>
      </c>
      <c r="B17" s="36" t="s">
        <v>511</v>
      </c>
      <c r="C17" s="80">
        <v>4</v>
      </c>
      <c r="D17" s="36" t="s">
        <v>28</v>
      </c>
      <c r="E17" s="37">
        <v>4.6167824074074071E-3</v>
      </c>
      <c r="F17" s="36">
        <v>14</v>
      </c>
      <c r="G17" s="14" t="str">
        <f t="shared" si="0"/>
        <v>Autumn Mazzuca (Brookside)</v>
      </c>
    </row>
    <row r="18" spans="1:7" ht="15" x14ac:dyDescent="0.25">
      <c r="A18" s="36">
        <v>15</v>
      </c>
      <c r="B18" s="36" t="s">
        <v>512</v>
      </c>
      <c r="C18" s="80">
        <v>4</v>
      </c>
      <c r="D18" s="36" t="s">
        <v>38</v>
      </c>
      <c r="E18" s="37">
        <v>4.6598379629629628E-3</v>
      </c>
      <c r="F18" s="36">
        <v>15</v>
      </c>
      <c r="G18" s="14" t="str">
        <f t="shared" si="0"/>
        <v>Emma Janvier (Donnan)</v>
      </c>
    </row>
    <row r="19" spans="1:7" ht="15" x14ac:dyDescent="0.25">
      <c r="A19" s="36">
        <v>16</v>
      </c>
      <c r="B19" s="36" t="s">
        <v>513</v>
      </c>
      <c r="C19" s="80">
        <v>4</v>
      </c>
      <c r="D19" s="36" t="s">
        <v>26</v>
      </c>
      <c r="E19" s="37">
        <v>4.6662037037037037E-3</v>
      </c>
      <c r="F19" s="36">
        <v>16</v>
      </c>
      <c r="G19" s="14" t="str">
        <f t="shared" si="0"/>
        <v>Danica Winnington (Windsor Park)</v>
      </c>
    </row>
    <row r="20" spans="1:7" ht="15" x14ac:dyDescent="0.25">
      <c r="A20" s="36">
        <v>17</v>
      </c>
      <c r="B20" s="36" t="s">
        <v>514</v>
      </c>
      <c r="C20" s="80">
        <v>4</v>
      </c>
      <c r="D20" s="36" t="s">
        <v>32</v>
      </c>
      <c r="E20" s="37">
        <v>4.6684027777777774E-3</v>
      </c>
      <c r="F20" s="36">
        <v>17</v>
      </c>
      <c r="G20" s="14" t="str">
        <f t="shared" si="0"/>
        <v>Rylie Giesbrecht (Holyrood)</v>
      </c>
    </row>
    <row r="21" spans="1:7" ht="15" x14ac:dyDescent="0.25">
      <c r="A21" s="36">
        <v>18</v>
      </c>
      <c r="B21" s="36" t="s">
        <v>515</v>
      </c>
      <c r="C21" s="80">
        <v>4</v>
      </c>
      <c r="D21" s="36" t="s">
        <v>37</v>
      </c>
      <c r="E21" s="37">
        <v>4.6740740740740744E-3</v>
      </c>
      <c r="F21" s="36">
        <v>18</v>
      </c>
      <c r="G21" s="14" t="str">
        <f t="shared" si="0"/>
        <v>Sadie Lipton (Patricia Heights)</v>
      </c>
    </row>
    <row r="22" spans="1:7" ht="15" x14ac:dyDescent="0.25">
      <c r="A22" s="36">
        <v>19</v>
      </c>
      <c r="B22" s="36" t="s">
        <v>516</v>
      </c>
      <c r="C22" s="80">
        <v>4</v>
      </c>
      <c r="D22" s="36" t="s">
        <v>24</v>
      </c>
      <c r="E22" s="37">
        <v>4.6765046296296303E-3</v>
      </c>
      <c r="F22" s="36">
        <v>19</v>
      </c>
      <c r="G22" s="14" t="str">
        <f t="shared" si="0"/>
        <v>Helaina Klassen (Rio Terrace)</v>
      </c>
    </row>
    <row r="23" spans="1:7" ht="15" x14ac:dyDescent="0.25">
      <c r="A23" s="36">
        <v>20</v>
      </c>
      <c r="B23" s="36" t="s">
        <v>517</v>
      </c>
      <c r="C23" s="80">
        <v>4</v>
      </c>
      <c r="D23" s="36" t="s">
        <v>24</v>
      </c>
      <c r="E23" s="37">
        <v>4.696759259259259E-3</v>
      </c>
      <c r="F23" s="36">
        <v>20</v>
      </c>
      <c r="G23" s="14" t="str">
        <f t="shared" si="0"/>
        <v>Ava Risselada (Rio Terrace)</v>
      </c>
    </row>
    <row r="24" spans="1:7" ht="15" x14ac:dyDescent="0.25">
      <c r="A24" s="36">
        <v>21</v>
      </c>
      <c r="B24" s="36" t="s">
        <v>518</v>
      </c>
      <c r="C24" s="80">
        <v>4</v>
      </c>
      <c r="D24" s="36" t="s">
        <v>39</v>
      </c>
      <c r="E24" s="37">
        <v>4.6990740740740743E-3</v>
      </c>
      <c r="F24" s="36">
        <v>21</v>
      </c>
      <c r="G24" s="14" t="str">
        <f t="shared" si="0"/>
        <v>Cassia Bachmann (Forest Heights)</v>
      </c>
    </row>
    <row r="25" spans="1:7" ht="15" x14ac:dyDescent="0.25">
      <c r="A25" s="36">
        <v>22</v>
      </c>
      <c r="B25" s="36" t="s">
        <v>519</v>
      </c>
      <c r="C25" s="80">
        <v>4</v>
      </c>
      <c r="D25" s="36" t="s">
        <v>42</v>
      </c>
      <c r="E25" s="37">
        <v>4.7206018518518517E-3</v>
      </c>
      <c r="F25" s="36">
        <v>22</v>
      </c>
      <c r="G25" s="14" t="str">
        <f t="shared" si="0"/>
        <v>Alice Shea (Steinhauer)</v>
      </c>
    </row>
    <row r="26" spans="1:7" ht="15" x14ac:dyDescent="0.25">
      <c r="A26" s="36">
        <v>23</v>
      </c>
      <c r="B26" s="36" t="s">
        <v>520</v>
      </c>
      <c r="C26" s="80">
        <v>4</v>
      </c>
      <c r="D26" s="36" t="s">
        <v>42</v>
      </c>
      <c r="E26" s="37">
        <v>4.7645833333333333E-3</v>
      </c>
      <c r="F26" s="36">
        <v>23</v>
      </c>
      <c r="G26" s="14" t="str">
        <f t="shared" si="0"/>
        <v>McKenna Hutchinson (Steinhauer)</v>
      </c>
    </row>
    <row r="27" spans="1:7" ht="15" x14ac:dyDescent="0.25">
      <c r="A27" s="36">
        <v>24</v>
      </c>
      <c r="B27" s="36" t="s">
        <v>521</v>
      </c>
      <c r="C27" s="80">
        <v>4</v>
      </c>
      <c r="D27" s="36" t="s">
        <v>20</v>
      </c>
      <c r="E27" s="37">
        <v>4.7678240740740745E-3</v>
      </c>
      <c r="F27" s="36">
        <v>24</v>
      </c>
      <c r="G27" s="14" t="str">
        <f t="shared" si="0"/>
        <v>Avery Kinne (George P. Nicholson)</v>
      </c>
    </row>
    <row r="28" spans="1:7" ht="15" x14ac:dyDescent="0.25">
      <c r="A28" s="36">
        <v>25</v>
      </c>
      <c r="B28" s="36" t="s">
        <v>522</v>
      </c>
      <c r="C28" s="80">
        <v>4</v>
      </c>
      <c r="D28" s="36" t="s">
        <v>20</v>
      </c>
      <c r="E28" s="37">
        <v>4.7711805555555554E-3</v>
      </c>
      <c r="F28" s="36">
        <v>25</v>
      </c>
      <c r="G28" s="14" t="str">
        <f t="shared" si="0"/>
        <v>Sadie Appleby (George P. Nicholson)</v>
      </c>
    </row>
    <row r="29" spans="1:7" ht="15" x14ac:dyDescent="0.25">
      <c r="A29" s="36">
        <v>26</v>
      </c>
      <c r="B29" s="36" t="s">
        <v>523</v>
      </c>
      <c r="C29" s="80">
        <v>4</v>
      </c>
      <c r="D29" s="36" t="s">
        <v>33</v>
      </c>
      <c r="E29" s="37">
        <v>4.7740740740740738E-3</v>
      </c>
      <c r="F29" s="36">
        <v>26</v>
      </c>
      <c r="G29" s="14" t="str">
        <f t="shared" si="0"/>
        <v>Sophie Crozier (Earl Buxton)</v>
      </c>
    </row>
    <row r="30" spans="1:7" ht="15" x14ac:dyDescent="0.25">
      <c r="A30" s="36">
        <v>27</v>
      </c>
      <c r="B30" s="36" t="s">
        <v>524</v>
      </c>
      <c r="C30" s="80">
        <v>4</v>
      </c>
      <c r="D30" s="36" t="s">
        <v>48</v>
      </c>
      <c r="E30" s="37">
        <v>4.793518518518519E-3</v>
      </c>
      <c r="F30" s="36">
        <v>27</v>
      </c>
      <c r="G30" s="14" t="str">
        <f t="shared" si="0"/>
        <v>Maeve Lemieux (Laurier Heights)</v>
      </c>
    </row>
    <row r="31" spans="1:7" ht="15" x14ac:dyDescent="0.25">
      <c r="A31" s="36">
        <v>28</v>
      </c>
      <c r="B31" s="36" t="s">
        <v>525</v>
      </c>
      <c r="C31" s="80">
        <v>4</v>
      </c>
      <c r="D31" s="36" t="s">
        <v>28</v>
      </c>
      <c r="E31" s="37">
        <v>4.8031250000000001E-3</v>
      </c>
      <c r="F31" s="36">
        <v>28</v>
      </c>
      <c r="G31" s="14" t="str">
        <f t="shared" si="0"/>
        <v>Katharine Purgas (Brookside)</v>
      </c>
    </row>
    <row r="32" spans="1:7" ht="15" x14ac:dyDescent="0.25">
      <c r="A32" s="36">
        <v>29</v>
      </c>
      <c r="B32" s="36" t="s">
        <v>526</v>
      </c>
      <c r="C32" s="80">
        <v>4</v>
      </c>
      <c r="D32" s="36" t="s">
        <v>33</v>
      </c>
      <c r="E32" s="37">
        <v>4.8230324074074078E-3</v>
      </c>
      <c r="F32" s="36">
        <v>29</v>
      </c>
      <c r="G32" s="14" t="str">
        <f t="shared" si="0"/>
        <v>Bree Simmonds (Earl Buxton)</v>
      </c>
    </row>
    <row r="33" spans="1:7" ht="15" x14ac:dyDescent="0.25">
      <c r="A33" s="36">
        <v>30</v>
      </c>
      <c r="B33" s="36" t="s">
        <v>527</v>
      </c>
      <c r="C33" s="80">
        <v>4</v>
      </c>
      <c r="D33" s="36" t="s">
        <v>30</v>
      </c>
      <c r="E33" s="37">
        <v>4.8283564814814812E-3</v>
      </c>
      <c r="F33" s="36">
        <v>30</v>
      </c>
      <c r="G33" s="14" t="str">
        <f t="shared" si="0"/>
        <v>Pina Torres (Centennial)</v>
      </c>
    </row>
    <row r="34" spans="1:7" ht="15" x14ac:dyDescent="0.25">
      <c r="A34" s="36">
        <v>31</v>
      </c>
      <c r="B34" s="36" t="s">
        <v>528</v>
      </c>
      <c r="C34" s="80">
        <v>4</v>
      </c>
      <c r="D34" s="36" t="s">
        <v>30</v>
      </c>
      <c r="E34" s="37">
        <v>4.8402777777777775E-3</v>
      </c>
      <c r="F34" s="36">
        <v>31</v>
      </c>
      <c r="G34" s="14" t="str">
        <f t="shared" si="0"/>
        <v>Kylie Rothwell (Centennial)</v>
      </c>
    </row>
    <row r="35" spans="1:7" ht="15" x14ac:dyDescent="0.25">
      <c r="A35" s="36">
        <v>32</v>
      </c>
      <c r="B35" s="36" t="s">
        <v>529</v>
      </c>
      <c r="C35" s="80">
        <v>4</v>
      </c>
      <c r="D35" s="36" t="s">
        <v>34</v>
      </c>
      <c r="E35" s="37">
        <v>4.8430555555555562E-3</v>
      </c>
      <c r="F35" s="36">
        <v>32</v>
      </c>
      <c r="G35" s="14" t="str">
        <f t="shared" si="0"/>
        <v>Everley Fediuk (Uncas)</v>
      </c>
    </row>
    <row r="36" spans="1:7" ht="15" x14ac:dyDescent="0.25">
      <c r="A36" s="36">
        <v>33</v>
      </c>
      <c r="B36" s="36" t="s">
        <v>530</v>
      </c>
      <c r="C36" s="80">
        <v>4</v>
      </c>
      <c r="D36" s="36" t="s">
        <v>48</v>
      </c>
      <c r="E36" s="37">
        <v>4.8474537037037036E-3</v>
      </c>
      <c r="F36" s="36">
        <v>33</v>
      </c>
      <c r="G36" s="14" t="str">
        <f t="shared" si="0"/>
        <v>Caroline Storey (Laurier Heights)</v>
      </c>
    </row>
    <row r="37" spans="1:7" ht="15" x14ac:dyDescent="0.25">
      <c r="A37" s="36">
        <v>34</v>
      </c>
      <c r="B37" s="36" t="s">
        <v>531</v>
      </c>
      <c r="C37" s="80">
        <v>4</v>
      </c>
      <c r="D37" s="36" t="s">
        <v>32</v>
      </c>
      <c r="E37" s="37">
        <v>4.8523148148148154E-3</v>
      </c>
      <c r="F37" s="36">
        <v>34</v>
      </c>
      <c r="G37" s="14" t="str">
        <f t="shared" si="0"/>
        <v>Wren Lithgow (Holyrood)</v>
      </c>
    </row>
    <row r="38" spans="1:7" ht="15" x14ac:dyDescent="0.25">
      <c r="A38" s="36">
        <v>35</v>
      </c>
      <c r="B38" s="36" t="s">
        <v>532</v>
      </c>
      <c r="C38" s="80">
        <v>4</v>
      </c>
      <c r="D38" s="36" t="s">
        <v>39</v>
      </c>
      <c r="E38" s="37">
        <v>4.8570601851851856E-3</v>
      </c>
      <c r="F38" s="36">
        <v>35</v>
      </c>
      <c r="G38" s="14" t="str">
        <f t="shared" si="0"/>
        <v>Josephine Price (Forest Heights)</v>
      </c>
    </row>
    <row r="39" spans="1:7" ht="15" x14ac:dyDescent="0.25">
      <c r="A39" s="36">
        <v>36</v>
      </c>
      <c r="B39" s="36" t="s">
        <v>533</v>
      </c>
      <c r="C39" s="80">
        <v>4</v>
      </c>
      <c r="D39" s="36" t="s">
        <v>28</v>
      </c>
      <c r="E39" s="37">
        <v>4.8664351851851846E-3</v>
      </c>
      <c r="F39" s="36">
        <v>36</v>
      </c>
      <c r="G39" s="14" t="str">
        <f t="shared" si="0"/>
        <v>Kamea Hu (Brookside)</v>
      </c>
    </row>
    <row r="40" spans="1:7" ht="15" x14ac:dyDescent="0.25">
      <c r="A40" s="36">
        <v>37</v>
      </c>
      <c r="B40" s="36" t="s">
        <v>534</v>
      </c>
      <c r="C40" s="80">
        <v>4</v>
      </c>
      <c r="D40" s="36" t="s">
        <v>73</v>
      </c>
      <c r="E40" s="37">
        <v>4.8694444444444445E-3</v>
      </c>
      <c r="F40" s="36">
        <v>37</v>
      </c>
      <c r="G40" s="14" t="str">
        <f t="shared" si="0"/>
        <v>Allison Mount (Stratford)</v>
      </c>
    </row>
    <row r="41" spans="1:7" ht="15" x14ac:dyDescent="0.25">
      <c r="A41" s="36">
        <v>38</v>
      </c>
      <c r="B41" s="36" t="s">
        <v>535</v>
      </c>
      <c r="C41" s="80">
        <v>4</v>
      </c>
      <c r="D41" s="36" t="s">
        <v>48</v>
      </c>
      <c r="E41" s="37">
        <v>4.8740740740740741E-3</v>
      </c>
      <c r="F41" s="36">
        <v>38</v>
      </c>
      <c r="G41" s="14" t="str">
        <f t="shared" si="0"/>
        <v>Payton Thompson (Laurier Heights)</v>
      </c>
    </row>
    <row r="42" spans="1:7" ht="15" x14ac:dyDescent="0.25">
      <c r="A42" s="36">
        <v>39</v>
      </c>
      <c r="B42" s="36" t="s">
        <v>536</v>
      </c>
      <c r="C42" s="80">
        <v>4</v>
      </c>
      <c r="D42" s="36" t="s">
        <v>24</v>
      </c>
      <c r="E42" s="37">
        <v>4.8768518518518518E-3</v>
      </c>
      <c r="F42" s="36">
        <v>39</v>
      </c>
      <c r="G42" s="14" t="str">
        <f t="shared" si="0"/>
        <v>Audrey Vandervelde (Rio Terrace)</v>
      </c>
    </row>
    <row r="43" spans="1:7" ht="15" x14ac:dyDescent="0.25">
      <c r="A43" s="36">
        <v>40</v>
      </c>
      <c r="B43" s="36" t="s">
        <v>537</v>
      </c>
      <c r="C43" s="80">
        <v>4</v>
      </c>
      <c r="D43" s="36" t="s">
        <v>30</v>
      </c>
      <c r="E43" s="37">
        <v>4.8812500000000002E-3</v>
      </c>
      <c r="F43" s="36">
        <v>40</v>
      </c>
      <c r="G43" s="14" t="str">
        <f t="shared" si="0"/>
        <v>Grace Sauve (Centennial)</v>
      </c>
    </row>
    <row r="44" spans="1:7" ht="15" x14ac:dyDescent="0.25">
      <c r="A44" s="36">
        <v>41</v>
      </c>
      <c r="B44" s="36" t="s">
        <v>538</v>
      </c>
      <c r="C44" s="80">
        <v>4</v>
      </c>
      <c r="D44" s="36" t="s">
        <v>163</v>
      </c>
      <c r="E44" s="37">
        <v>4.8850694444444445E-3</v>
      </c>
      <c r="F44" s="36">
        <v>41</v>
      </c>
      <c r="G44" s="14" t="str">
        <f t="shared" si="0"/>
        <v>Ruby Massey (Callingwood)</v>
      </c>
    </row>
    <row r="45" spans="1:7" ht="15" x14ac:dyDescent="0.25">
      <c r="A45" s="36">
        <v>42</v>
      </c>
      <c r="B45" s="36" t="s">
        <v>539</v>
      </c>
      <c r="C45" s="80">
        <v>4</v>
      </c>
      <c r="D45" s="36" t="s">
        <v>29</v>
      </c>
      <c r="E45" s="37">
        <v>4.8935185185185184E-3</v>
      </c>
      <c r="F45" s="36">
        <v>42</v>
      </c>
      <c r="G45" s="14" t="str">
        <f t="shared" si="0"/>
        <v>Elena Foster (Brander Gardens)</v>
      </c>
    </row>
    <row r="46" spans="1:7" ht="15" x14ac:dyDescent="0.25">
      <c r="A46" s="36">
        <v>43</v>
      </c>
      <c r="B46" s="36" t="s">
        <v>540</v>
      </c>
      <c r="C46" s="80">
        <v>4</v>
      </c>
      <c r="D46" s="36" t="s">
        <v>73</v>
      </c>
      <c r="E46" s="37">
        <v>4.9172453703703704E-3</v>
      </c>
      <c r="F46" s="36">
        <v>43</v>
      </c>
      <c r="G46" s="14" t="str">
        <f t="shared" si="0"/>
        <v>Jessica Xu (Stratford)</v>
      </c>
    </row>
    <row r="47" spans="1:7" ht="15" x14ac:dyDescent="0.25">
      <c r="A47" s="36">
        <v>44</v>
      </c>
      <c r="B47" s="36" t="s">
        <v>541</v>
      </c>
      <c r="C47" s="80">
        <v>4</v>
      </c>
      <c r="D47" s="36" t="s">
        <v>33</v>
      </c>
      <c r="E47" s="37">
        <v>4.9701388888888894E-3</v>
      </c>
      <c r="F47" s="36">
        <v>44</v>
      </c>
      <c r="G47" s="14" t="str">
        <f t="shared" si="0"/>
        <v>Lydia Volk (Earl Buxton)</v>
      </c>
    </row>
    <row r="48" spans="1:7" ht="15" x14ac:dyDescent="0.25">
      <c r="A48" s="36">
        <v>45</v>
      </c>
      <c r="B48" s="36" t="s">
        <v>542</v>
      </c>
      <c r="C48" s="80">
        <v>4</v>
      </c>
      <c r="D48" s="36" t="s">
        <v>26</v>
      </c>
      <c r="E48" s="37">
        <v>4.9776620370370365E-3</v>
      </c>
      <c r="F48" s="36">
        <v>45</v>
      </c>
      <c r="G48" s="14" t="str">
        <f t="shared" si="0"/>
        <v>Alisha Wong (Windsor Park)</v>
      </c>
    </row>
    <row r="49" spans="1:7" ht="15" x14ac:dyDescent="0.25">
      <c r="A49" s="36">
        <v>46</v>
      </c>
      <c r="B49" s="36" t="s">
        <v>543</v>
      </c>
      <c r="C49" s="80">
        <v>4</v>
      </c>
      <c r="D49" s="36" t="s">
        <v>33</v>
      </c>
      <c r="E49" s="37">
        <v>5.0027777777777779E-3</v>
      </c>
      <c r="F49" s="36">
        <v>46</v>
      </c>
      <c r="G49" s="14" t="str">
        <f t="shared" si="0"/>
        <v>Evelyn Gough (Earl Buxton)</v>
      </c>
    </row>
    <row r="50" spans="1:7" ht="15" x14ac:dyDescent="0.25">
      <c r="A50" s="36">
        <v>47</v>
      </c>
      <c r="B50" s="36" t="s">
        <v>544</v>
      </c>
      <c r="C50" s="80">
        <v>4</v>
      </c>
      <c r="D50" s="36" t="s">
        <v>163</v>
      </c>
      <c r="E50" s="37">
        <v>5.0092592592592593E-3</v>
      </c>
      <c r="F50" s="36">
        <v>47</v>
      </c>
      <c r="G50" s="14" t="str">
        <f t="shared" si="0"/>
        <v>Michaella Magapan (Callingwood)</v>
      </c>
    </row>
    <row r="51" spans="1:7" ht="15" x14ac:dyDescent="0.25">
      <c r="A51" s="36">
        <v>48</v>
      </c>
      <c r="B51" s="36" t="s">
        <v>545</v>
      </c>
      <c r="C51" s="80">
        <v>4</v>
      </c>
      <c r="D51" s="36" t="s">
        <v>35</v>
      </c>
      <c r="E51" s="37">
        <v>5.014120370370371E-3</v>
      </c>
      <c r="F51" s="36">
        <v>48</v>
      </c>
      <c r="G51" s="14" t="str">
        <f t="shared" si="0"/>
        <v>Milana Skeik (Malmo)</v>
      </c>
    </row>
    <row r="52" spans="1:7" ht="15" x14ac:dyDescent="0.25">
      <c r="A52" s="36">
        <v>49</v>
      </c>
      <c r="B52" s="36" t="s">
        <v>546</v>
      </c>
      <c r="C52" s="80">
        <v>4</v>
      </c>
      <c r="D52" s="36" t="s">
        <v>48</v>
      </c>
      <c r="E52" s="37">
        <v>5.0218749999999994E-3</v>
      </c>
      <c r="F52" s="36">
        <v>49</v>
      </c>
      <c r="G52" s="14" t="str">
        <f t="shared" si="0"/>
        <v>Ella Wady (Laurier Heights)</v>
      </c>
    </row>
    <row r="53" spans="1:7" ht="15" x14ac:dyDescent="0.25">
      <c r="A53" s="36">
        <v>50</v>
      </c>
      <c r="B53" s="36" t="s">
        <v>547</v>
      </c>
      <c r="C53" s="80">
        <v>4</v>
      </c>
      <c r="D53" s="36" t="s">
        <v>24</v>
      </c>
      <c r="E53" s="37">
        <v>5.0576388888888893E-3</v>
      </c>
      <c r="F53" s="36">
        <v>50</v>
      </c>
      <c r="G53" s="14" t="str">
        <f t="shared" si="0"/>
        <v>Elle Jordan (Rio Terrace)</v>
      </c>
    </row>
    <row r="54" spans="1:7" ht="15" x14ac:dyDescent="0.25">
      <c r="A54" s="36">
        <v>51</v>
      </c>
      <c r="B54" s="36" t="s">
        <v>548</v>
      </c>
      <c r="C54" s="80">
        <v>4</v>
      </c>
      <c r="D54" s="36" t="s">
        <v>163</v>
      </c>
      <c r="E54" s="37">
        <v>5.0607638888888881E-3</v>
      </c>
      <c r="F54" s="36">
        <v>51</v>
      </c>
      <c r="G54" s="14" t="str">
        <f t="shared" si="0"/>
        <v>Alessandria May (Callingwood)</v>
      </c>
    </row>
    <row r="55" spans="1:7" ht="15" x14ac:dyDescent="0.25">
      <c r="A55" s="36">
        <v>52</v>
      </c>
      <c r="B55" s="36" t="s">
        <v>549</v>
      </c>
      <c r="C55" s="80">
        <v>4</v>
      </c>
      <c r="D55" s="36" t="s">
        <v>151</v>
      </c>
      <c r="E55" s="37">
        <v>5.0665509259259257E-3</v>
      </c>
      <c r="F55" s="36">
        <v>52</v>
      </c>
      <c r="G55" s="14" t="str">
        <f t="shared" si="0"/>
        <v>Aleksandra Milanovic (Elmwood)</v>
      </c>
    </row>
    <row r="56" spans="1:7" ht="15" x14ac:dyDescent="0.25">
      <c r="A56" s="36">
        <v>53</v>
      </c>
      <c r="B56" s="36" t="s">
        <v>550</v>
      </c>
      <c r="C56" s="80">
        <v>4</v>
      </c>
      <c r="D56" s="36" t="s">
        <v>35</v>
      </c>
      <c r="E56" s="37">
        <v>5.0753472222222224E-3</v>
      </c>
      <c r="F56" s="36">
        <v>53</v>
      </c>
      <c r="G56" s="14" t="str">
        <f t="shared" si="0"/>
        <v>Mariam Amir (Malmo)</v>
      </c>
    </row>
    <row r="57" spans="1:7" ht="15" x14ac:dyDescent="0.25">
      <c r="A57" s="36">
        <v>54</v>
      </c>
      <c r="B57" s="36" t="s">
        <v>551</v>
      </c>
      <c r="C57" s="80">
        <v>4</v>
      </c>
      <c r="D57" s="36" t="s">
        <v>29</v>
      </c>
      <c r="E57" s="37">
        <v>5.0884259259259259E-3</v>
      </c>
      <c r="F57" s="36">
        <v>54</v>
      </c>
      <c r="G57" s="14" t="str">
        <f t="shared" si="0"/>
        <v>Anthea Corry (Brander Gardens)</v>
      </c>
    </row>
    <row r="58" spans="1:7" ht="15" x14ac:dyDescent="0.25">
      <c r="A58" s="36">
        <v>55</v>
      </c>
      <c r="B58" s="36" t="s">
        <v>552</v>
      </c>
      <c r="C58" s="80">
        <v>4</v>
      </c>
      <c r="D58" s="36" t="s">
        <v>29</v>
      </c>
      <c r="E58" s="37">
        <v>5.1052083333333331E-3</v>
      </c>
      <c r="F58" s="36">
        <v>55</v>
      </c>
      <c r="G58" s="14" t="str">
        <f t="shared" si="0"/>
        <v>Quinn Dowdle (Brander Gardens)</v>
      </c>
    </row>
    <row r="59" spans="1:7" ht="15" x14ac:dyDescent="0.25">
      <c r="A59" s="36">
        <v>56</v>
      </c>
      <c r="B59" s="36" t="s">
        <v>553</v>
      </c>
      <c r="C59" s="80">
        <v>4</v>
      </c>
      <c r="D59" s="36" t="s">
        <v>48</v>
      </c>
      <c r="E59" s="37">
        <v>5.1351851851851853E-3</v>
      </c>
      <c r="F59" s="36">
        <v>56</v>
      </c>
      <c r="G59" s="14" t="str">
        <f t="shared" si="0"/>
        <v>Ashlyn Daran (Laurier Heights)</v>
      </c>
    </row>
    <row r="60" spans="1:7" ht="15" x14ac:dyDescent="0.25">
      <c r="A60" s="36">
        <v>57</v>
      </c>
      <c r="B60" s="36" t="s">
        <v>554</v>
      </c>
      <c r="C60" s="80">
        <v>4</v>
      </c>
      <c r="D60" s="36" t="s">
        <v>25</v>
      </c>
      <c r="E60" s="37">
        <v>5.1488425925925929E-3</v>
      </c>
      <c r="F60" s="36">
        <v>57</v>
      </c>
      <c r="G60" s="14" t="str">
        <f t="shared" si="0"/>
        <v>Olivia Biittner (Michael A. Kostek)</v>
      </c>
    </row>
    <row r="61" spans="1:7" ht="15" x14ac:dyDescent="0.25">
      <c r="A61" s="36">
        <v>58</v>
      </c>
      <c r="B61" s="36" t="s">
        <v>555</v>
      </c>
      <c r="C61" s="80">
        <v>4</v>
      </c>
      <c r="D61" s="36" t="s">
        <v>151</v>
      </c>
      <c r="E61" s="37">
        <v>5.1520833333333332E-3</v>
      </c>
      <c r="F61" s="36">
        <v>58</v>
      </c>
      <c r="G61" s="14" t="str">
        <f t="shared" si="0"/>
        <v>Poppy Aboughoushe (Elmwood)</v>
      </c>
    </row>
    <row r="62" spans="1:7" ht="15" x14ac:dyDescent="0.25">
      <c r="A62" s="36">
        <v>59</v>
      </c>
      <c r="B62" s="36" t="s">
        <v>556</v>
      </c>
      <c r="C62" s="80">
        <v>4</v>
      </c>
      <c r="D62" s="36" t="s">
        <v>557</v>
      </c>
      <c r="E62" s="37">
        <v>5.1829861111111113E-3</v>
      </c>
      <c r="F62" s="36">
        <v>59</v>
      </c>
      <c r="G62" s="14" t="str">
        <f t="shared" si="0"/>
        <v>Arra Dale (Constable Daniel)</v>
      </c>
    </row>
    <row r="63" spans="1:7" ht="15" x14ac:dyDescent="0.25">
      <c r="A63" s="36">
        <v>60</v>
      </c>
      <c r="B63" s="36" t="s">
        <v>558</v>
      </c>
      <c r="C63" s="80">
        <v>4</v>
      </c>
      <c r="D63" s="36" t="s">
        <v>164</v>
      </c>
      <c r="E63" s="37">
        <v>5.1877314814814815E-3</v>
      </c>
      <c r="F63" s="36">
        <v>60</v>
      </c>
      <c r="G63" s="14" t="str">
        <f t="shared" si="0"/>
        <v>Brooke Holland Palmer (Unattached)</v>
      </c>
    </row>
    <row r="64" spans="1:7" ht="15" x14ac:dyDescent="0.25">
      <c r="A64" s="36">
        <v>61</v>
      </c>
      <c r="B64" s="36" t="s">
        <v>559</v>
      </c>
      <c r="C64" s="80">
        <v>4</v>
      </c>
      <c r="D64" s="36" t="s">
        <v>27</v>
      </c>
      <c r="E64" s="37">
        <v>5.2157407407407404E-3</v>
      </c>
      <c r="F64" s="36">
        <v>61</v>
      </c>
      <c r="G64" s="14" t="str">
        <f t="shared" si="0"/>
        <v>Sophia Scheuerman (Parkallen)</v>
      </c>
    </row>
    <row r="65" spans="1:7" ht="15" x14ac:dyDescent="0.25">
      <c r="A65" s="36">
        <v>62</v>
      </c>
      <c r="B65" s="36" t="s">
        <v>560</v>
      </c>
      <c r="C65" s="80">
        <v>4</v>
      </c>
      <c r="D65" s="36" t="s">
        <v>557</v>
      </c>
      <c r="E65" s="37">
        <v>5.2443287037037033E-3</v>
      </c>
      <c r="F65" s="36">
        <v>62</v>
      </c>
      <c r="G65" s="14" t="str">
        <f t="shared" si="0"/>
        <v>Ivy Schuman (Constable Daniel)</v>
      </c>
    </row>
    <row r="66" spans="1:7" ht="15" x14ac:dyDescent="0.25">
      <c r="A66" s="36">
        <v>63</v>
      </c>
      <c r="B66" s="36" t="s">
        <v>561</v>
      </c>
      <c r="C66" s="80">
        <v>4</v>
      </c>
      <c r="D66" s="36" t="s">
        <v>26</v>
      </c>
      <c r="E66" s="37">
        <v>5.2541666666666665E-3</v>
      </c>
      <c r="F66" s="36">
        <v>63</v>
      </c>
      <c r="G66" s="14" t="str">
        <f t="shared" si="0"/>
        <v>Meijia Li (Windsor Park)</v>
      </c>
    </row>
    <row r="67" spans="1:7" ht="15" x14ac:dyDescent="0.25">
      <c r="A67" s="36">
        <v>64</v>
      </c>
      <c r="B67" s="36" t="s">
        <v>562</v>
      </c>
      <c r="C67" s="80">
        <v>4</v>
      </c>
      <c r="D67" s="36" t="s">
        <v>39</v>
      </c>
      <c r="E67" s="37">
        <v>5.2710648148148152E-3</v>
      </c>
      <c r="F67" s="36">
        <v>64</v>
      </c>
      <c r="G67" s="14" t="str">
        <f t="shared" si="0"/>
        <v>Lena Franchuk (Forest Heights)</v>
      </c>
    </row>
    <row r="68" spans="1:7" ht="15" x14ac:dyDescent="0.25">
      <c r="A68" s="36">
        <v>65</v>
      </c>
      <c r="B68" s="36" t="s">
        <v>563</v>
      </c>
      <c r="C68" s="80">
        <v>4</v>
      </c>
      <c r="D68" s="36" t="s">
        <v>48</v>
      </c>
      <c r="E68" s="37">
        <v>5.3207175925925922E-3</v>
      </c>
      <c r="F68" s="36">
        <v>65</v>
      </c>
      <c r="G68" s="14" t="str">
        <f t="shared" si="0"/>
        <v>Bianca Bulgac (Laurier Heights)</v>
      </c>
    </row>
    <row r="69" spans="1:7" ht="15" x14ac:dyDescent="0.25">
      <c r="A69" s="36">
        <v>66</v>
      </c>
      <c r="B69" s="36" t="s">
        <v>564</v>
      </c>
      <c r="C69" s="80">
        <v>4</v>
      </c>
      <c r="D69" s="36" t="s">
        <v>163</v>
      </c>
      <c r="E69" s="37">
        <v>5.3239583333333333E-3</v>
      </c>
      <c r="F69" s="36">
        <v>66</v>
      </c>
      <c r="G69" s="14" t="str">
        <f t="shared" si="0"/>
        <v>Cruz Le-Wedge (Callingwood)</v>
      </c>
    </row>
    <row r="70" spans="1:7" ht="15" x14ac:dyDescent="0.25">
      <c r="A70" s="36">
        <v>67</v>
      </c>
      <c r="B70" s="36" t="s">
        <v>565</v>
      </c>
      <c r="C70" s="80">
        <v>4</v>
      </c>
      <c r="D70" s="36" t="s">
        <v>29</v>
      </c>
      <c r="E70" s="37">
        <v>5.3292824074074076E-3</v>
      </c>
      <c r="F70" s="36">
        <v>67</v>
      </c>
      <c r="G70" s="14" t="str">
        <f t="shared" si="0"/>
        <v>Emma Plummer (Brander Gardens)</v>
      </c>
    </row>
    <row r="71" spans="1:7" ht="15" x14ac:dyDescent="0.25">
      <c r="A71" s="36">
        <v>68</v>
      </c>
      <c r="B71" s="36" t="s">
        <v>566</v>
      </c>
      <c r="C71" s="80">
        <v>4</v>
      </c>
      <c r="D71" s="36" t="s">
        <v>33</v>
      </c>
      <c r="E71" s="37">
        <v>5.3302083333333326E-3</v>
      </c>
      <c r="F71" s="36">
        <v>68</v>
      </c>
      <c r="G71" s="14" t="str">
        <f t="shared" si="0"/>
        <v>Emma Klemka (Earl Buxton)</v>
      </c>
    </row>
    <row r="72" spans="1:7" ht="15" x14ac:dyDescent="0.25">
      <c r="A72" s="36">
        <v>69</v>
      </c>
      <c r="B72" s="36" t="s">
        <v>567</v>
      </c>
      <c r="C72" s="80">
        <v>4</v>
      </c>
      <c r="D72" s="36" t="s">
        <v>29</v>
      </c>
      <c r="E72" s="37">
        <v>5.3456018518518514E-3</v>
      </c>
      <c r="F72" s="36">
        <v>69</v>
      </c>
      <c r="G72" s="14" t="str">
        <f t="shared" si="0"/>
        <v>Joelle Walter (Brander Gardens)</v>
      </c>
    </row>
    <row r="73" spans="1:7" ht="15" x14ac:dyDescent="0.25">
      <c r="A73" s="36">
        <v>70</v>
      </c>
      <c r="B73" s="36" t="s">
        <v>568</v>
      </c>
      <c r="C73" s="80">
        <v>4</v>
      </c>
      <c r="D73" s="36" t="s">
        <v>24</v>
      </c>
      <c r="E73" s="37">
        <v>5.3511574074074078E-3</v>
      </c>
      <c r="F73" s="36">
        <v>70</v>
      </c>
      <c r="G73" s="14" t="str">
        <f t="shared" si="0"/>
        <v>Sophia Gormley (Rio Terrace)</v>
      </c>
    </row>
    <row r="74" spans="1:7" ht="15" x14ac:dyDescent="0.25">
      <c r="A74" s="36">
        <v>71</v>
      </c>
      <c r="B74" s="36" t="s">
        <v>569</v>
      </c>
      <c r="C74" s="80">
        <v>4</v>
      </c>
      <c r="D74" s="36" t="s">
        <v>73</v>
      </c>
      <c r="E74" s="37">
        <v>5.3836805555555547E-3</v>
      </c>
      <c r="F74" s="36">
        <v>71</v>
      </c>
      <c r="G74" s="14" t="str">
        <f t="shared" si="0"/>
        <v>Jihane Elbali (Stratford)</v>
      </c>
    </row>
    <row r="75" spans="1:7" ht="15" x14ac:dyDescent="0.25">
      <c r="A75" s="36">
        <v>72</v>
      </c>
      <c r="B75" s="36" t="s">
        <v>570</v>
      </c>
      <c r="C75" s="80">
        <v>4</v>
      </c>
      <c r="D75" s="36" t="s">
        <v>73</v>
      </c>
      <c r="E75" s="37">
        <v>5.4039351851851852E-3</v>
      </c>
      <c r="F75" s="36">
        <v>72</v>
      </c>
      <c r="G75" s="14" t="str">
        <f t="shared" si="0"/>
        <v>Amani Rayani (Stratford)</v>
      </c>
    </row>
    <row r="76" spans="1:7" ht="15" x14ac:dyDescent="0.25">
      <c r="A76" s="36">
        <v>73</v>
      </c>
      <c r="B76" s="36" t="s">
        <v>571</v>
      </c>
      <c r="C76" s="80">
        <v>4</v>
      </c>
      <c r="D76" s="36" t="s">
        <v>73</v>
      </c>
      <c r="E76" s="37">
        <v>5.4093750000000001E-3</v>
      </c>
      <c r="F76" s="36">
        <v>73</v>
      </c>
      <c r="G76" s="14" t="str">
        <f t="shared" si="0"/>
        <v>Steward Isla (Stratford)</v>
      </c>
    </row>
    <row r="77" spans="1:7" ht="15" x14ac:dyDescent="0.25">
      <c r="A77" s="36">
        <v>74</v>
      </c>
      <c r="B77" s="36" t="s">
        <v>572</v>
      </c>
      <c r="C77" s="80">
        <v>4</v>
      </c>
      <c r="D77" s="36" t="s">
        <v>33</v>
      </c>
      <c r="E77" s="37">
        <v>5.4520833333333331E-3</v>
      </c>
      <c r="F77" s="36">
        <v>74</v>
      </c>
      <c r="G77" s="14" t="str">
        <f t="shared" si="0"/>
        <v>Elaina Zhang (Earl Buxton)</v>
      </c>
    </row>
    <row r="78" spans="1:7" ht="15" x14ac:dyDescent="0.25">
      <c r="A78" s="36">
        <v>75</v>
      </c>
      <c r="B78" s="36" t="s">
        <v>573</v>
      </c>
      <c r="C78" s="80">
        <v>4</v>
      </c>
      <c r="D78" s="36" t="s">
        <v>20</v>
      </c>
      <c r="E78" s="37">
        <v>5.4545138888888881E-3</v>
      </c>
      <c r="F78" s="36">
        <v>75</v>
      </c>
      <c r="G78" s="14" t="str">
        <f t="shared" si="0"/>
        <v>Josephine Schlotter (George P. Nicholson)</v>
      </c>
    </row>
    <row r="79" spans="1:7" ht="15" x14ac:dyDescent="0.25">
      <c r="A79" s="36">
        <v>76</v>
      </c>
      <c r="B79" s="36" t="s">
        <v>574</v>
      </c>
      <c r="C79" s="80">
        <v>4</v>
      </c>
      <c r="D79" s="36" t="s">
        <v>163</v>
      </c>
      <c r="E79" s="37">
        <v>5.4620370370370369E-3</v>
      </c>
      <c r="F79" s="36">
        <v>76</v>
      </c>
      <c r="G79" s="14" t="str">
        <f t="shared" si="0"/>
        <v>Ava Galeano-Powery (Callingwood)</v>
      </c>
    </row>
    <row r="80" spans="1:7" ht="15" x14ac:dyDescent="0.25">
      <c r="A80" s="36">
        <v>77</v>
      </c>
      <c r="B80" s="36" t="s">
        <v>575</v>
      </c>
      <c r="C80" s="80">
        <v>4</v>
      </c>
      <c r="D80" s="36" t="s">
        <v>48</v>
      </c>
      <c r="E80" s="37">
        <v>5.4652777777777781E-3</v>
      </c>
      <c r="F80" s="36">
        <v>77</v>
      </c>
      <c r="G80" s="14" t="str">
        <f t="shared" si="0"/>
        <v>Georgia Kellerman (Laurier Heights)</v>
      </c>
    </row>
    <row r="81" spans="1:7" ht="15" x14ac:dyDescent="0.25">
      <c r="A81" s="36">
        <v>78</v>
      </c>
      <c r="B81" s="36" t="s">
        <v>576</v>
      </c>
      <c r="C81" s="80">
        <v>4</v>
      </c>
      <c r="D81" s="36" t="s">
        <v>31</v>
      </c>
      <c r="E81" s="37">
        <v>5.4719907407407417E-3</v>
      </c>
      <c r="F81" s="36">
        <v>78</v>
      </c>
      <c r="G81" s="14" t="str">
        <f t="shared" si="0"/>
        <v>Joanna Colin Dantes (Belgravia)</v>
      </c>
    </row>
    <row r="82" spans="1:7" ht="15" x14ac:dyDescent="0.25">
      <c r="A82" s="36">
        <v>79</v>
      </c>
      <c r="B82" s="36" t="s">
        <v>577</v>
      </c>
      <c r="C82" s="80">
        <v>4</v>
      </c>
      <c r="D82" s="36" t="s">
        <v>163</v>
      </c>
      <c r="E82" s="37">
        <v>5.4881944444444448E-3</v>
      </c>
      <c r="F82" s="36">
        <v>79</v>
      </c>
      <c r="G82" s="14" t="str">
        <f t="shared" si="0"/>
        <v>Vrielle Leonardo (Callingwood)</v>
      </c>
    </row>
    <row r="83" spans="1:7" ht="15" x14ac:dyDescent="0.25">
      <c r="A83" s="36">
        <v>80</v>
      </c>
      <c r="B83" s="36" t="s">
        <v>578</v>
      </c>
      <c r="C83" s="80">
        <v>4</v>
      </c>
      <c r="D83" s="36" t="s">
        <v>38</v>
      </c>
      <c r="E83" s="37">
        <v>5.4966435185185188E-3</v>
      </c>
      <c r="F83" s="36">
        <v>80</v>
      </c>
      <c r="G83" s="14" t="str">
        <f t="shared" si="0"/>
        <v>Scarlette Taylor Arcon (Donnan)</v>
      </c>
    </row>
    <row r="84" spans="1:7" ht="15" x14ac:dyDescent="0.25">
      <c r="A84" s="36">
        <v>81</v>
      </c>
      <c r="B84" s="36" t="s">
        <v>579</v>
      </c>
      <c r="C84" s="80">
        <v>4</v>
      </c>
      <c r="D84" s="36" t="s">
        <v>33</v>
      </c>
      <c r="E84" s="37">
        <v>5.5064814814814811E-3</v>
      </c>
      <c r="F84" s="36">
        <v>81</v>
      </c>
      <c r="G84" s="14" t="str">
        <f t="shared" si="0"/>
        <v>Coraline Bodnar (Earl Buxton)</v>
      </c>
    </row>
    <row r="85" spans="1:7" ht="15" x14ac:dyDescent="0.25">
      <c r="A85" s="36">
        <v>82</v>
      </c>
      <c r="B85" s="36" t="s">
        <v>580</v>
      </c>
      <c r="C85" s="80">
        <v>4</v>
      </c>
      <c r="D85" s="36" t="s">
        <v>99</v>
      </c>
      <c r="E85" s="37">
        <v>5.5193287037037034E-3</v>
      </c>
      <c r="F85" s="36">
        <v>82</v>
      </c>
      <c r="G85" s="14" t="str">
        <f t="shared" si="0"/>
        <v>Khushi Pawar (Donald R. Getty)</v>
      </c>
    </row>
    <row r="86" spans="1:7" ht="15" x14ac:dyDescent="0.25">
      <c r="A86" s="36">
        <v>83</v>
      </c>
      <c r="B86" s="36" t="s">
        <v>581</v>
      </c>
      <c r="C86" s="80">
        <v>4</v>
      </c>
      <c r="D86" s="36" t="s">
        <v>151</v>
      </c>
      <c r="E86" s="37">
        <v>5.5391203703703705E-3</v>
      </c>
      <c r="F86" s="36">
        <v>83</v>
      </c>
      <c r="G86" s="14" t="str">
        <f t="shared" si="0"/>
        <v>Jenan Jbali (Elmwood)</v>
      </c>
    </row>
    <row r="87" spans="1:7" ht="15" x14ac:dyDescent="0.25">
      <c r="A87" s="36">
        <v>84</v>
      </c>
      <c r="B87" s="36" t="s">
        <v>582</v>
      </c>
      <c r="C87" s="80">
        <v>4</v>
      </c>
      <c r="D87" s="36" t="s">
        <v>34</v>
      </c>
      <c r="E87" s="37">
        <v>5.541666666666667E-3</v>
      </c>
      <c r="F87" s="36">
        <v>84</v>
      </c>
      <c r="G87" s="14" t="str">
        <f t="shared" si="0"/>
        <v>Shyla Radtke (Uncas)</v>
      </c>
    </row>
    <row r="88" spans="1:7" ht="15" x14ac:dyDescent="0.25">
      <c r="A88" s="36">
        <v>85</v>
      </c>
      <c r="B88" s="36" t="s">
        <v>583</v>
      </c>
      <c r="C88" s="80">
        <v>4</v>
      </c>
      <c r="D88" s="36" t="s">
        <v>24</v>
      </c>
      <c r="E88" s="37">
        <v>5.5452546296296291E-3</v>
      </c>
      <c r="F88" s="36">
        <v>85</v>
      </c>
      <c r="G88" s="14" t="str">
        <f t="shared" si="0"/>
        <v>Emily Becic (Rio Terrace)</v>
      </c>
    </row>
    <row r="89" spans="1:7" ht="15" x14ac:dyDescent="0.25">
      <c r="A89" s="36">
        <v>86</v>
      </c>
      <c r="B89" s="36" t="s">
        <v>584</v>
      </c>
      <c r="C89" s="80">
        <v>4</v>
      </c>
      <c r="D89" s="36" t="s">
        <v>26</v>
      </c>
      <c r="E89" s="37">
        <v>5.5503472222222213E-3</v>
      </c>
      <c r="F89" s="36">
        <v>86</v>
      </c>
      <c r="G89" s="14" t="str">
        <f t="shared" si="0"/>
        <v>Hazel Uludag (Windsor Park)</v>
      </c>
    </row>
    <row r="90" spans="1:7" ht="15" x14ac:dyDescent="0.25">
      <c r="A90" s="36">
        <v>87</v>
      </c>
      <c r="B90" s="36" t="s">
        <v>585</v>
      </c>
      <c r="C90" s="80">
        <v>4</v>
      </c>
      <c r="D90" s="36" t="s">
        <v>163</v>
      </c>
      <c r="E90" s="37">
        <v>5.584953703703704E-3</v>
      </c>
      <c r="F90" s="36">
        <v>87</v>
      </c>
      <c r="G90" s="14" t="str">
        <f t="shared" si="0"/>
        <v>Grace Graham (Callingwood)</v>
      </c>
    </row>
    <row r="91" spans="1:7" ht="15" x14ac:dyDescent="0.25">
      <c r="A91" s="36">
        <v>88</v>
      </c>
      <c r="B91" s="36" t="s">
        <v>586</v>
      </c>
      <c r="C91" s="80">
        <v>4</v>
      </c>
      <c r="D91" s="36" t="s">
        <v>26</v>
      </c>
      <c r="E91" s="37">
        <v>5.5972222222222222E-3</v>
      </c>
      <c r="F91" s="36">
        <v>88</v>
      </c>
      <c r="G91" s="14" t="str">
        <f t="shared" si="0"/>
        <v>Tingyu Wang (Windsor Park)</v>
      </c>
    </row>
    <row r="92" spans="1:7" ht="15" x14ac:dyDescent="0.25">
      <c r="A92" s="36">
        <v>89</v>
      </c>
      <c r="B92" s="36" t="s">
        <v>587</v>
      </c>
      <c r="C92" s="80">
        <v>4</v>
      </c>
      <c r="D92" s="36" t="s">
        <v>27</v>
      </c>
      <c r="E92" s="37">
        <v>5.6089120370370373E-3</v>
      </c>
      <c r="F92" s="36">
        <v>89</v>
      </c>
      <c r="G92" s="14" t="str">
        <f t="shared" si="0"/>
        <v>Maya Dendy (Parkallen)</v>
      </c>
    </row>
    <row r="93" spans="1:7" ht="15" x14ac:dyDescent="0.25">
      <c r="A93" s="36">
        <v>90</v>
      </c>
      <c r="B93" s="36" t="s">
        <v>588</v>
      </c>
      <c r="C93" s="80">
        <v>4</v>
      </c>
      <c r="D93" s="36" t="s">
        <v>28</v>
      </c>
      <c r="E93" s="37">
        <v>5.6114583333333337E-3</v>
      </c>
      <c r="F93" s="36">
        <v>90</v>
      </c>
      <c r="G93" s="14" t="str">
        <f t="shared" si="0"/>
        <v>Bronwyn Paul (Brookside)</v>
      </c>
    </row>
    <row r="94" spans="1:7" ht="15" x14ac:dyDescent="0.25">
      <c r="A94" s="36">
        <v>91</v>
      </c>
      <c r="B94" s="36" t="s">
        <v>589</v>
      </c>
      <c r="C94" s="80">
        <v>4</v>
      </c>
      <c r="D94" s="36" t="s">
        <v>29</v>
      </c>
      <c r="E94" s="37">
        <v>5.6343750000000005E-3</v>
      </c>
      <c r="F94" s="36">
        <v>91</v>
      </c>
      <c r="G94" s="14" t="str">
        <f t="shared" si="0"/>
        <v>Iris Plambeck (Brander Gardens)</v>
      </c>
    </row>
    <row r="95" spans="1:7" ht="15" x14ac:dyDescent="0.25">
      <c r="A95" s="36">
        <v>92</v>
      </c>
      <c r="B95" s="36" t="s">
        <v>590</v>
      </c>
      <c r="C95" s="80">
        <v>4</v>
      </c>
      <c r="D95" s="36" t="s">
        <v>28</v>
      </c>
      <c r="E95" s="37">
        <v>5.6968750000000005E-3</v>
      </c>
      <c r="F95" s="36">
        <v>92</v>
      </c>
      <c r="G95" s="14" t="str">
        <f t="shared" si="0"/>
        <v>Baizlee Behm (Brookside)</v>
      </c>
    </row>
    <row r="96" spans="1:7" ht="15" x14ac:dyDescent="0.25">
      <c r="A96" s="36">
        <v>93</v>
      </c>
      <c r="B96" s="36" t="s">
        <v>591</v>
      </c>
      <c r="C96" s="80">
        <v>4</v>
      </c>
      <c r="D96" s="36" t="s">
        <v>40</v>
      </c>
      <c r="E96" s="37">
        <v>5.7023148148148154E-3</v>
      </c>
      <c r="F96" s="36">
        <v>93</v>
      </c>
      <c r="G96" s="14" t="str">
        <f t="shared" si="0"/>
        <v>Makenna Alexander-LaHaye (Victoria)</v>
      </c>
    </row>
    <row r="97" spans="1:7" ht="15" x14ac:dyDescent="0.25">
      <c r="A97" s="36">
        <v>94</v>
      </c>
      <c r="B97" s="36" t="s">
        <v>592</v>
      </c>
      <c r="C97" s="80">
        <v>4</v>
      </c>
      <c r="D97" s="36" t="s">
        <v>68</v>
      </c>
      <c r="E97" s="37">
        <v>5.7350694444444445E-3</v>
      </c>
      <c r="F97" s="36">
        <v>94</v>
      </c>
      <c r="G97" s="14" t="str">
        <f t="shared" si="0"/>
        <v>Yuvleen Kaur (Ellerslie Campus)</v>
      </c>
    </row>
    <row r="98" spans="1:7" ht="15" x14ac:dyDescent="0.25">
      <c r="A98" s="36">
        <v>95</v>
      </c>
      <c r="B98" s="36" t="s">
        <v>593</v>
      </c>
      <c r="C98" s="80">
        <v>4</v>
      </c>
      <c r="D98" s="36" t="s">
        <v>48</v>
      </c>
      <c r="E98" s="37">
        <v>5.7515046296296298E-3</v>
      </c>
      <c r="F98" s="36">
        <v>95</v>
      </c>
      <c r="G98" s="14" t="str">
        <f t="shared" si="0"/>
        <v>Isla Myatt (Laurier Heights)</v>
      </c>
    </row>
    <row r="99" spans="1:7" ht="15" x14ac:dyDescent="0.25">
      <c r="A99" s="36">
        <v>96</v>
      </c>
      <c r="B99" s="36" t="s">
        <v>594</v>
      </c>
      <c r="C99" s="80">
        <v>4</v>
      </c>
      <c r="D99" s="36" t="s">
        <v>557</v>
      </c>
      <c r="E99" s="37">
        <v>5.765277777777778E-3</v>
      </c>
      <c r="F99" s="36">
        <v>96</v>
      </c>
      <c r="G99" s="14" t="str">
        <f t="shared" si="0"/>
        <v>Hannah Bakir (Constable Daniel)</v>
      </c>
    </row>
    <row r="100" spans="1:7" ht="15" x14ac:dyDescent="0.25">
      <c r="A100" s="36">
        <v>97</v>
      </c>
      <c r="B100" s="36" t="s">
        <v>595</v>
      </c>
      <c r="C100" s="80">
        <v>4</v>
      </c>
      <c r="D100" s="36" t="s">
        <v>24</v>
      </c>
      <c r="E100" s="37">
        <v>5.7834490740740737E-3</v>
      </c>
      <c r="F100" s="36">
        <v>97</v>
      </c>
      <c r="G100" s="14" t="str">
        <f t="shared" si="0"/>
        <v>Alaina Dela Cruz (Rio Terrace)</v>
      </c>
    </row>
    <row r="101" spans="1:7" ht="15" x14ac:dyDescent="0.25">
      <c r="A101" s="36">
        <v>98</v>
      </c>
      <c r="B101" s="36" t="s">
        <v>596</v>
      </c>
      <c r="C101" s="80" t="s">
        <v>597</v>
      </c>
      <c r="D101" s="36" t="s">
        <v>33</v>
      </c>
      <c r="E101" s="37">
        <v>5.8001157407407411E-3</v>
      </c>
      <c r="F101" s="36">
        <v>98</v>
      </c>
      <c r="G101" s="14" t="str">
        <f t="shared" si="0"/>
        <v>Naomi Bacque (Earl Buxton)</v>
      </c>
    </row>
    <row r="102" spans="1:7" ht="15" x14ac:dyDescent="0.25">
      <c r="A102" s="36">
        <v>99</v>
      </c>
      <c r="B102" s="36" t="s">
        <v>598</v>
      </c>
      <c r="C102" s="80">
        <v>4</v>
      </c>
      <c r="D102" s="36" t="s">
        <v>24</v>
      </c>
      <c r="E102" s="37">
        <v>5.8366898148148145E-3</v>
      </c>
      <c r="F102" s="36">
        <v>99</v>
      </c>
      <c r="G102" s="14" t="str">
        <f t="shared" si="0"/>
        <v>Jenna-Marie Johnston (Rio Terrace)</v>
      </c>
    </row>
    <row r="103" spans="1:7" ht="15" x14ac:dyDescent="0.25">
      <c r="A103" s="36">
        <v>100</v>
      </c>
      <c r="B103" s="36" t="s">
        <v>599</v>
      </c>
      <c r="C103" s="80">
        <v>4</v>
      </c>
      <c r="D103" s="36" t="s">
        <v>40</v>
      </c>
      <c r="E103" s="37">
        <v>5.8438657407407398E-3</v>
      </c>
      <c r="F103" s="36">
        <v>100</v>
      </c>
      <c r="G103" s="14" t="str">
        <f t="shared" si="0"/>
        <v>Alana Lehr (Victoria)</v>
      </c>
    </row>
    <row r="104" spans="1:7" ht="15" x14ac:dyDescent="0.25">
      <c r="A104" s="36">
        <v>101</v>
      </c>
      <c r="B104" s="36" t="s">
        <v>600</v>
      </c>
      <c r="C104" s="80">
        <v>4</v>
      </c>
      <c r="D104" s="36" t="s">
        <v>48</v>
      </c>
      <c r="E104" s="37">
        <v>5.8671296296296293E-3</v>
      </c>
      <c r="F104" s="36">
        <v>101</v>
      </c>
      <c r="G104" s="14" t="str">
        <f t="shared" si="0"/>
        <v>Hanna Hartfield (Laurier Heights)</v>
      </c>
    </row>
    <row r="105" spans="1:7" ht="15" x14ac:dyDescent="0.25">
      <c r="A105" s="36">
        <v>102</v>
      </c>
      <c r="B105" s="36" t="s">
        <v>601</v>
      </c>
      <c r="C105" s="80">
        <v>4</v>
      </c>
      <c r="D105" s="36" t="s">
        <v>28</v>
      </c>
      <c r="E105" s="37">
        <v>5.8807870370370377E-3</v>
      </c>
      <c r="F105" s="36">
        <v>102</v>
      </c>
      <c r="G105" s="14" t="str">
        <f t="shared" si="0"/>
        <v>Thandaza Thompson (Brookside)</v>
      </c>
    </row>
    <row r="106" spans="1:7" ht="15" x14ac:dyDescent="0.25">
      <c r="A106" s="36">
        <v>103</v>
      </c>
      <c r="B106" s="36" t="s">
        <v>602</v>
      </c>
      <c r="C106" s="80">
        <v>4</v>
      </c>
      <c r="D106" s="36" t="s">
        <v>33</v>
      </c>
      <c r="E106" s="37">
        <v>5.8976851851851855E-3</v>
      </c>
      <c r="F106" s="36">
        <v>103</v>
      </c>
      <c r="G106" s="14" t="str">
        <f t="shared" si="0"/>
        <v>Abby Johnson (Earl Buxton)</v>
      </c>
    </row>
    <row r="107" spans="1:7" ht="15" x14ac:dyDescent="0.25">
      <c r="A107" s="36">
        <v>104</v>
      </c>
      <c r="B107" s="36" t="s">
        <v>603</v>
      </c>
      <c r="C107" s="80">
        <v>4</v>
      </c>
      <c r="D107" s="36" t="s">
        <v>24</v>
      </c>
      <c r="E107" s="37">
        <v>5.9116898148148141E-3</v>
      </c>
      <c r="F107" s="36">
        <v>104</v>
      </c>
      <c r="G107" s="14" t="str">
        <f t="shared" si="0"/>
        <v>Ishara Polack (Rio Terrace)</v>
      </c>
    </row>
    <row r="108" spans="1:7" ht="15" x14ac:dyDescent="0.25">
      <c r="A108" s="36">
        <v>105</v>
      </c>
      <c r="B108" s="36" t="s">
        <v>604</v>
      </c>
      <c r="C108" s="80">
        <v>4</v>
      </c>
      <c r="D108" s="36" t="s">
        <v>68</v>
      </c>
      <c r="E108" s="37">
        <v>5.9881944444444444E-3</v>
      </c>
      <c r="F108" s="36">
        <v>105</v>
      </c>
      <c r="G108" s="14" t="str">
        <f t="shared" si="0"/>
        <v>Harleen Kaur Dhesi (Ellerslie Campus)</v>
      </c>
    </row>
    <row r="109" spans="1:7" ht="15" x14ac:dyDescent="0.25">
      <c r="A109" s="36">
        <v>106</v>
      </c>
      <c r="B109" s="36" t="s">
        <v>605</v>
      </c>
      <c r="C109" s="80">
        <v>4</v>
      </c>
      <c r="D109" s="36" t="s">
        <v>163</v>
      </c>
      <c r="E109" s="37">
        <v>6.02013888888889E-3</v>
      </c>
      <c r="F109" s="36">
        <v>106</v>
      </c>
      <c r="G109" s="14" t="str">
        <f t="shared" si="0"/>
        <v>Damhera Powell (Callingwood)</v>
      </c>
    </row>
    <row r="110" spans="1:7" ht="15" x14ac:dyDescent="0.25">
      <c r="A110" s="36">
        <v>107</v>
      </c>
      <c r="B110" s="36" t="s">
        <v>606</v>
      </c>
      <c r="C110" s="80">
        <v>4</v>
      </c>
      <c r="D110" s="36" t="s">
        <v>163</v>
      </c>
      <c r="E110" s="37">
        <v>6.0385416666666669E-3</v>
      </c>
      <c r="F110" s="36">
        <v>107</v>
      </c>
      <c r="G110" s="14" t="str">
        <f t="shared" si="0"/>
        <v>Bianca Obina (Callingwood)</v>
      </c>
    </row>
    <row r="111" spans="1:7" ht="15" x14ac:dyDescent="0.25">
      <c r="A111" s="36">
        <v>108</v>
      </c>
      <c r="B111" s="36" t="s">
        <v>607</v>
      </c>
      <c r="C111" s="80">
        <v>4</v>
      </c>
      <c r="D111" s="36" t="s">
        <v>29</v>
      </c>
      <c r="E111" s="37">
        <v>6.0531249999999995E-3</v>
      </c>
      <c r="F111" s="36">
        <v>108</v>
      </c>
      <c r="G111" s="14" t="str">
        <f t="shared" si="0"/>
        <v>Sabine Salman (Brander Gardens)</v>
      </c>
    </row>
    <row r="112" spans="1:7" ht="15" x14ac:dyDescent="0.25">
      <c r="A112" s="36">
        <v>109</v>
      </c>
      <c r="B112" s="36" t="s">
        <v>608</v>
      </c>
      <c r="C112" s="80">
        <v>4</v>
      </c>
      <c r="D112" s="36" t="s">
        <v>48</v>
      </c>
      <c r="E112" s="37">
        <v>6.0847222222222231E-3</v>
      </c>
      <c r="F112" s="36">
        <v>109</v>
      </c>
      <c r="G112" s="14" t="str">
        <f t="shared" si="0"/>
        <v>Jennifer Goode (Laurier Heights)</v>
      </c>
    </row>
    <row r="113" spans="1:7" ht="15" x14ac:dyDescent="0.25">
      <c r="A113" s="36">
        <v>110</v>
      </c>
      <c r="B113" s="36" t="s">
        <v>609</v>
      </c>
      <c r="C113" s="80">
        <v>4</v>
      </c>
      <c r="D113" s="36" t="s">
        <v>557</v>
      </c>
      <c r="E113" s="37">
        <v>6.0968750000000007E-3</v>
      </c>
      <c r="F113" s="36">
        <v>110</v>
      </c>
      <c r="G113" s="14" t="str">
        <f t="shared" si="0"/>
        <v>Wren Middleton (Constable Daniel)</v>
      </c>
    </row>
    <row r="114" spans="1:7" ht="15" x14ac:dyDescent="0.25">
      <c r="A114" s="36">
        <v>111</v>
      </c>
      <c r="B114" s="36" t="s">
        <v>610</v>
      </c>
      <c r="C114" s="80">
        <v>4</v>
      </c>
      <c r="D114" s="36" t="s">
        <v>73</v>
      </c>
      <c r="E114" s="37">
        <v>6.1065972222222216E-3</v>
      </c>
      <c r="F114" s="36">
        <v>111</v>
      </c>
      <c r="G114" s="14" t="str">
        <f t="shared" si="0"/>
        <v>Hafsa Abbasi (Stratford)</v>
      </c>
    </row>
    <row r="115" spans="1:7" ht="15" x14ac:dyDescent="0.25">
      <c r="A115" s="36">
        <v>112</v>
      </c>
      <c r="B115" s="36" t="s">
        <v>611</v>
      </c>
      <c r="C115" s="80">
        <v>4</v>
      </c>
      <c r="D115" s="36" t="s">
        <v>20</v>
      </c>
      <c r="E115" s="37">
        <v>6.1944444444444443E-3</v>
      </c>
      <c r="F115" s="36">
        <v>112</v>
      </c>
      <c r="G115" s="14" t="str">
        <f t="shared" si="0"/>
        <v>Avyn Basara (George P. Nicholson)</v>
      </c>
    </row>
    <row r="116" spans="1:7" ht="15" x14ac:dyDescent="0.25">
      <c r="A116" s="36">
        <v>113</v>
      </c>
      <c r="B116" s="36" t="s">
        <v>612</v>
      </c>
      <c r="C116" s="80">
        <v>4</v>
      </c>
      <c r="D116" s="36" t="s">
        <v>40</v>
      </c>
      <c r="E116" s="37">
        <v>6.230902777777777E-3</v>
      </c>
      <c r="F116" s="36">
        <v>113</v>
      </c>
      <c r="G116" s="14" t="str">
        <f t="shared" si="0"/>
        <v>Arika Arnott (Victoria)</v>
      </c>
    </row>
    <row r="117" spans="1:7" ht="15" x14ac:dyDescent="0.25">
      <c r="A117" s="36">
        <v>114</v>
      </c>
      <c r="B117" s="36" t="s">
        <v>613</v>
      </c>
      <c r="C117" s="80">
        <v>4</v>
      </c>
      <c r="D117" s="36" t="s">
        <v>27</v>
      </c>
      <c r="E117" s="37">
        <v>6.2726851851851858E-3</v>
      </c>
      <c r="F117" s="36">
        <v>114</v>
      </c>
      <c r="G117" s="14" t="str">
        <f t="shared" si="0"/>
        <v>Emry Riemer (Parkallen)</v>
      </c>
    </row>
    <row r="118" spans="1:7" ht="15" x14ac:dyDescent="0.25">
      <c r="A118" s="36">
        <v>115</v>
      </c>
      <c r="B118" s="36" t="s">
        <v>614</v>
      </c>
      <c r="C118" s="80">
        <v>4</v>
      </c>
      <c r="D118" s="36" t="s">
        <v>27</v>
      </c>
      <c r="E118" s="37">
        <v>6.2817129629629638E-3</v>
      </c>
      <c r="F118" s="36">
        <v>115</v>
      </c>
      <c r="G118" s="14" t="str">
        <f t="shared" si="0"/>
        <v>Morgan Duh (Parkallen)</v>
      </c>
    </row>
    <row r="119" spans="1:7" ht="15" x14ac:dyDescent="0.25">
      <c r="A119" s="36">
        <v>116</v>
      </c>
      <c r="B119" s="36" t="s">
        <v>615</v>
      </c>
      <c r="C119" s="80">
        <v>4</v>
      </c>
      <c r="D119" s="36" t="s">
        <v>33</v>
      </c>
      <c r="E119" s="37">
        <v>6.3127314814814817E-3</v>
      </c>
      <c r="F119" s="36">
        <v>116</v>
      </c>
      <c r="G119" s="14" t="str">
        <f t="shared" si="0"/>
        <v>Lindsey Lopatka (Earl Buxton)</v>
      </c>
    </row>
    <row r="120" spans="1:7" ht="15" x14ac:dyDescent="0.25">
      <c r="A120" s="36">
        <v>117</v>
      </c>
      <c r="B120" s="36" t="s">
        <v>616</v>
      </c>
      <c r="C120" s="80">
        <v>4</v>
      </c>
      <c r="D120" s="36" t="s">
        <v>557</v>
      </c>
      <c r="E120" s="37">
        <v>6.3153935185185188E-3</v>
      </c>
      <c r="F120" s="36">
        <v>117</v>
      </c>
      <c r="G120" s="14" t="str">
        <f t="shared" si="0"/>
        <v>Rose Klair (Constable Daniel)</v>
      </c>
    </row>
    <row r="121" spans="1:7" ht="15" x14ac:dyDescent="0.25">
      <c r="A121" s="36">
        <v>118</v>
      </c>
      <c r="B121" s="36" t="s">
        <v>617</v>
      </c>
      <c r="C121" s="80">
        <v>4</v>
      </c>
      <c r="D121" s="36" t="s">
        <v>557</v>
      </c>
      <c r="E121" s="37">
        <v>6.3324074074074073E-3</v>
      </c>
      <c r="F121" s="36">
        <v>118</v>
      </c>
      <c r="G121" s="14" t="str">
        <f t="shared" si="0"/>
        <v>Jana Lopatka (Constable Daniel)</v>
      </c>
    </row>
    <row r="122" spans="1:7" ht="15" x14ac:dyDescent="0.25">
      <c r="A122" s="36">
        <v>119</v>
      </c>
      <c r="B122" s="36" t="s">
        <v>618</v>
      </c>
      <c r="C122" s="80">
        <v>4</v>
      </c>
      <c r="D122" s="36" t="s">
        <v>24</v>
      </c>
      <c r="E122" s="37">
        <v>6.350810185185185E-3</v>
      </c>
      <c r="F122" s="36">
        <v>119</v>
      </c>
      <c r="G122" s="14" t="str">
        <f t="shared" ref="G122:G149" si="1">CONCATENATE(B122, " (", D122, ")")</f>
        <v>Anora MacDuffie (Rio Terrace)</v>
      </c>
    </row>
    <row r="123" spans="1:7" ht="15" x14ac:dyDescent="0.25">
      <c r="A123" s="36">
        <v>120</v>
      </c>
      <c r="B123" s="36" t="s">
        <v>619</v>
      </c>
      <c r="C123" s="80">
        <v>4</v>
      </c>
      <c r="D123" s="36" t="s">
        <v>33</v>
      </c>
      <c r="E123" s="37">
        <v>6.3584490740740745E-3</v>
      </c>
      <c r="F123" s="36">
        <v>120</v>
      </c>
      <c r="G123" s="14" t="str">
        <f t="shared" si="1"/>
        <v>Alexis Parslow (Earl Buxton)</v>
      </c>
    </row>
    <row r="124" spans="1:7" ht="15" x14ac:dyDescent="0.25">
      <c r="A124" s="36">
        <v>121</v>
      </c>
      <c r="B124" s="36" t="s">
        <v>620</v>
      </c>
      <c r="C124" s="80">
        <v>4</v>
      </c>
      <c r="D124" s="36" t="s">
        <v>48</v>
      </c>
      <c r="E124" s="37">
        <v>6.3861111111111106E-3</v>
      </c>
      <c r="F124" s="36">
        <v>121</v>
      </c>
      <c r="G124" s="14" t="str">
        <f t="shared" si="1"/>
        <v>Louisa Finlay (Laurier Heights)</v>
      </c>
    </row>
    <row r="125" spans="1:7" ht="15" x14ac:dyDescent="0.25">
      <c r="A125" s="36">
        <v>122</v>
      </c>
      <c r="B125" s="36" t="s">
        <v>621</v>
      </c>
      <c r="C125" s="80">
        <v>4</v>
      </c>
      <c r="D125" s="36" t="s">
        <v>73</v>
      </c>
      <c r="E125" s="37">
        <v>6.3998842592592588E-3</v>
      </c>
      <c r="F125" s="36">
        <v>122</v>
      </c>
      <c r="G125" s="14" t="str">
        <f t="shared" si="1"/>
        <v>Shyla Salaria (Stratford)</v>
      </c>
    </row>
    <row r="126" spans="1:7" ht="15" x14ac:dyDescent="0.25">
      <c r="A126" s="36">
        <v>123</v>
      </c>
      <c r="B126" s="36" t="s">
        <v>622</v>
      </c>
      <c r="C126" s="80">
        <v>4</v>
      </c>
      <c r="D126" s="36" t="s">
        <v>24</v>
      </c>
      <c r="E126" s="37">
        <v>6.4100694444444439E-3</v>
      </c>
      <c r="F126" s="36">
        <v>123</v>
      </c>
      <c r="G126" s="14" t="str">
        <f t="shared" si="1"/>
        <v>Evelyn Chanter (Rio Terrace)</v>
      </c>
    </row>
    <row r="127" spans="1:7" ht="15" x14ac:dyDescent="0.25">
      <c r="A127" s="36">
        <v>124</v>
      </c>
      <c r="B127" s="36" t="s">
        <v>623</v>
      </c>
      <c r="C127" s="80">
        <v>4</v>
      </c>
      <c r="D127" s="36" t="s">
        <v>33</v>
      </c>
      <c r="E127" s="37">
        <v>6.4202546296296291E-3</v>
      </c>
      <c r="F127" s="36">
        <v>124</v>
      </c>
      <c r="G127" s="14" t="str">
        <f t="shared" si="1"/>
        <v>Ruolin Xu (Earl Buxton)</v>
      </c>
    </row>
    <row r="128" spans="1:7" ht="15" x14ac:dyDescent="0.25">
      <c r="A128" s="36">
        <v>125</v>
      </c>
      <c r="B128" s="36" t="s">
        <v>624</v>
      </c>
      <c r="C128" s="80">
        <v>4</v>
      </c>
      <c r="D128" s="36" t="s">
        <v>20</v>
      </c>
      <c r="E128" s="37">
        <v>6.4414351851851846E-3</v>
      </c>
      <c r="F128" s="36">
        <v>125</v>
      </c>
      <c r="G128" s="14" t="str">
        <f t="shared" si="1"/>
        <v>Isablle Floden (George P. Nicholson)</v>
      </c>
    </row>
    <row r="129" spans="1:7" ht="15" x14ac:dyDescent="0.25">
      <c r="A129" s="36">
        <v>126</v>
      </c>
      <c r="B129" s="36" t="s">
        <v>625</v>
      </c>
      <c r="C129" s="80">
        <v>4</v>
      </c>
      <c r="D129" s="36" t="s">
        <v>557</v>
      </c>
      <c r="E129" s="37">
        <v>6.4613425925925923E-3</v>
      </c>
      <c r="F129" s="36">
        <v>126</v>
      </c>
      <c r="G129" s="14" t="str">
        <f t="shared" si="1"/>
        <v>Alivia Corkery (Constable Daniel)</v>
      </c>
    </row>
    <row r="130" spans="1:7" ht="15" x14ac:dyDescent="0.25">
      <c r="A130" s="36">
        <v>127</v>
      </c>
      <c r="B130" s="36" t="s">
        <v>626</v>
      </c>
      <c r="C130" s="80">
        <v>4</v>
      </c>
      <c r="D130" s="36" t="s">
        <v>99</v>
      </c>
      <c r="E130" s="37">
        <v>6.471296296296297E-3</v>
      </c>
      <c r="F130" s="36">
        <v>127</v>
      </c>
      <c r="G130" s="14" t="str">
        <f t="shared" si="1"/>
        <v>Claire Bang (Donald R. Getty)</v>
      </c>
    </row>
    <row r="131" spans="1:7" ht="15" x14ac:dyDescent="0.25">
      <c r="A131" s="36">
        <v>128</v>
      </c>
      <c r="B131" s="36" t="s">
        <v>627</v>
      </c>
      <c r="C131" s="80">
        <v>4</v>
      </c>
      <c r="D131" s="36" t="s">
        <v>48</v>
      </c>
      <c r="E131" s="37">
        <v>6.4792824074074084E-3</v>
      </c>
      <c r="F131" s="36">
        <v>128</v>
      </c>
      <c r="G131" s="14" t="str">
        <f t="shared" si="1"/>
        <v>Emma Ingram (Laurier Heights)</v>
      </c>
    </row>
    <row r="132" spans="1:7" ht="15" x14ac:dyDescent="0.25">
      <c r="A132" s="36">
        <v>129</v>
      </c>
      <c r="B132" s="36" t="s">
        <v>628</v>
      </c>
      <c r="C132" s="80">
        <v>4</v>
      </c>
      <c r="D132" s="36" t="s">
        <v>24</v>
      </c>
      <c r="E132" s="37">
        <v>6.4997685185185193E-3</v>
      </c>
      <c r="F132" s="36">
        <v>129</v>
      </c>
      <c r="G132" s="14" t="str">
        <f t="shared" si="1"/>
        <v>Lidiya Shtereva (Rio Terrace)</v>
      </c>
    </row>
    <row r="133" spans="1:7" ht="15" x14ac:dyDescent="0.25">
      <c r="A133" s="36">
        <v>130</v>
      </c>
      <c r="B133" s="36" t="s">
        <v>629</v>
      </c>
      <c r="C133" s="80">
        <v>6</v>
      </c>
      <c r="D133" s="36" t="s">
        <v>353</v>
      </c>
      <c r="E133" s="37">
        <v>6.5259259259259272E-3</v>
      </c>
      <c r="F133" s="36">
        <v>130</v>
      </c>
      <c r="G133" s="14" t="str">
        <f t="shared" si="1"/>
        <v>Anabia Ahmad (Joey Moss)</v>
      </c>
    </row>
    <row r="134" spans="1:7" ht="15" x14ac:dyDescent="0.25">
      <c r="A134" s="36">
        <v>131</v>
      </c>
      <c r="B134" s="36" t="s">
        <v>630</v>
      </c>
      <c r="C134" s="80">
        <v>4</v>
      </c>
      <c r="D134" s="36" t="s">
        <v>99</v>
      </c>
      <c r="E134" s="37">
        <v>6.5283564814814813E-3</v>
      </c>
      <c r="F134" s="36">
        <v>131</v>
      </c>
      <c r="G134" s="14" t="str">
        <f t="shared" si="1"/>
        <v>Asfiya Mallah (Donald R. Getty)</v>
      </c>
    </row>
    <row r="135" spans="1:7" ht="15" x14ac:dyDescent="0.25">
      <c r="A135" s="36">
        <v>132</v>
      </c>
      <c r="B135" s="36" t="s">
        <v>631</v>
      </c>
      <c r="C135" s="80">
        <v>4</v>
      </c>
      <c r="D135" s="36" t="s">
        <v>32</v>
      </c>
      <c r="E135" s="37">
        <v>6.6427083333333338E-3</v>
      </c>
      <c r="F135" s="36">
        <v>132</v>
      </c>
      <c r="G135" s="14" t="str">
        <f t="shared" si="1"/>
        <v>Kathleen Ashmore (Holyrood)</v>
      </c>
    </row>
    <row r="136" spans="1:7" ht="15" x14ac:dyDescent="0.25">
      <c r="A136" s="36">
        <v>133</v>
      </c>
      <c r="B136" s="36" t="s">
        <v>632</v>
      </c>
      <c r="C136" s="80">
        <v>4</v>
      </c>
      <c r="D136" s="36" t="s">
        <v>32</v>
      </c>
      <c r="E136" s="37">
        <v>6.6782407407407415E-3</v>
      </c>
      <c r="F136" s="36">
        <v>133</v>
      </c>
      <c r="G136" s="14" t="str">
        <f t="shared" si="1"/>
        <v>Emery Maltais (Holyrood)</v>
      </c>
    </row>
    <row r="137" spans="1:7" ht="15" x14ac:dyDescent="0.25">
      <c r="A137" s="36">
        <v>134</v>
      </c>
      <c r="B137" s="36" t="s">
        <v>633</v>
      </c>
      <c r="C137" s="80">
        <v>4</v>
      </c>
      <c r="D137" s="36" t="s">
        <v>41</v>
      </c>
      <c r="E137" s="37">
        <v>6.689583333333333E-3</v>
      </c>
      <c r="F137" s="36">
        <v>134</v>
      </c>
      <c r="G137" s="14" t="str">
        <f t="shared" si="1"/>
        <v>Ella Gastle (Westbrook)</v>
      </c>
    </row>
    <row r="138" spans="1:7" ht="15" x14ac:dyDescent="0.25">
      <c r="A138" s="36">
        <v>135</v>
      </c>
      <c r="B138" s="36" t="s">
        <v>634</v>
      </c>
      <c r="C138" s="80">
        <v>4</v>
      </c>
      <c r="D138" s="36" t="s">
        <v>44</v>
      </c>
      <c r="E138" s="37">
        <v>6.7276620370370381E-3</v>
      </c>
      <c r="F138" s="36">
        <v>135</v>
      </c>
      <c r="G138" s="14" t="str">
        <f t="shared" si="1"/>
        <v>Mayla Baumung (Riverdale)</v>
      </c>
    </row>
    <row r="139" spans="1:7" ht="15" x14ac:dyDescent="0.25">
      <c r="A139" s="36">
        <v>136</v>
      </c>
      <c r="B139" s="36" t="s">
        <v>635</v>
      </c>
      <c r="C139" s="80">
        <v>4</v>
      </c>
      <c r="D139" s="36" t="s">
        <v>33</v>
      </c>
      <c r="E139" s="37">
        <v>6.7335648148148146E-3</v>
      </c>
      <c r="F139" s="36">
        <v>136</v>
      </c>
      <c r="G139" s="14" t="str">
        <f t="shared" si="1"/>
        <v>Alefiyah Saeed (Earl Buxton)</v>
      </c>
    </row>
    <row r="140" spans="1:7" ht="15" x14ac:dyDescent="0.25">
      <c r="A140" s="36">
        <v>137</v>
      </c>
      <c r="B140" s="36" t="s">
        <v>636</v>
      </c>
      <c r="C140" s="80">
        <v>4</v>
      </c>
      <c r="D140" s="36" t="s">
        <v>29</v>
      </c>
      <c r="E140" s="37">
        <v>6.7526620370370371E-3</v>
      </c>
      <c r="F140" s="36">
        <v>137</v>
      </c>
      <c r="G140" s="14" t="str">
        <f t="shared" si="1"/>
        <v>Samantha Pepin (Brander Gardens)</v>
      </c>
    </row>
    <row r="141" spans="1:7" ht="15" x14ac:dyDescent="0.25">
      <c r="A141" s="36">
        <v>138</v>
      </c>
      <c r="B141" s="36" t="s">
        <v>637</v>
      </c>
      <c r="C141" s="80">
        <v>4</v>
      </c>
      <c r="D141" s="36" t="s">
        <v>20</v>
      </c>
      <c r="E141" s="37">
        <v>6.7906249999999989E-3</v>
      </c>
      <c r="F141" s="36">
        <v>138</v>
      </c>
      <c r="G141" s="14" t="str">
        <f t="shared" si="1"/>
        <v>Melisa Ozgun (George P. Nicholson)</v>
      </c>
    </row>
    <row r="142" spans="1:7" ht="15" x14ac:dyDescent="0.25">
      <c r="A142" s="36">
        <v>139</v>
      </c>
      <c r="B142" s="36" t="s">
        <v>638</v>
      </c>
      <c r="C142" s="80">
        <v>4</v>
      </c>
      <c r="D142" s="36" t="s">
        <v>163</v>
      </c>
      <c r="E142" s="37">
        <v>6.7978009259259259E-3</v>
      </c>
      <c r="F142" s="36">
        <v>139</v>
      </c>
      <c r="G142" s="14" t="str">
        <f t="shared" si="1"/>
        <v>Wuraola Alogba (Callingwood)</v>
      </c>
    </row>
    <row r="143" spans="1:7" ht="15" x14ac:dyDescent="0.25">
      <c r="A143" s="36">
        <v>140</v>
      </c>
      <c r="B143" s="36" t="s">
        <v>639</v>
      </c>
      <c r="C143" s="80">
        <v>4</v>
      </c>
      <c r="D143" s="36" t="s">
        <v>163</v>
      </c>
      <c r="E143" s="37">
        <v>6.8324074074074077E-3</v>
      </c>
      <c r="F143" s="36">
        <v>140</v>
      </c>
      <c r="G143" s="14" t="str">
        <f t="shared" si="1"/>
        <v>Celine Calicdan (Callingwood)</v>
      </c>
    </row>
    <row r="144" spans="1:7" ht="15" x14ac:dyDescent="0.25">
      <c r="A144" s="36">
        <v>141</v>
      </c>
      <c r="B144" s="36" t="s">
        <v>640</v>
      </c>
      <c r="C144" s="80">
        <v>4</v>
      </c>
      <c r="D144" s="36" t="s">
        <v>40</v>
      </c>
      <c r="E144" s="37">
        <v>6.8435185185185187E-3</v>
      </c>
      <c r="F144" s="36">
        <v>141</v>
      </c>
      <c r="G144" s="14" t="str">
        <f t="shared" si="1"/>
        <v>Maci Korner (Victoria)</v>
      </c>
    </row>
    <row r="145" spans="1:7" ht="15" x14ac:dyDescent="0.25">
      <c r="A145" s="36">
        <v>142</v>
      </c>
      <c r="B145" s="36" t="s">
        <v>641</v>
      </c>
      <c r="C145" s="80">
        <v>4</v>
      </c>
      <c r="D145" s="36" t="s">
        <v>24</v>
      </c>
      <c r="E145" s="37">
        <v>7.0699074074074076E-3</v>
      </c>
      <c r="F145" s="36">
        <v>142</v>
      </c>
      <c r="G145" s="14" t="str">
        <f t="shared" si="1"/>
        <v>Sam Terrett (Rio Terrace)</v>
      </c>
    </row>
    <row r="146" spans="1:7" ht="15" x14ac:dyDescent="0.25">
      <c r="A146" s="36">
        <v>143</v>
      </c>
      <c r="B146" s="36" t="s">
        <v>642</v>
      </c>
      <c r="C146" s="80">
        <v>4</v>
      </c>
      <c r="D146" s="36" t="s">
        <v>557</v>
      </c>
      <c r="E146" s="37">
        <v>7.1112268518518521E-3</v>
      </c>
      <c r="F146" s="36">
        <v>143</v>
      </c>
      <c r="G146" s="14" t="str">
        <f t="shared" si="1"/>
        <v>Aliyah Wiebe (Constable Daniel)</v>
      </c>
    </row>
    <row r="147" spans="1:7" ht="15" x14ac:dyDescent="0.25">
      <c r="A147" s="36">
        <v>144</v>
      </c>
      <c r="B147" s="36" t="s">
        <v>643</v>
      </c>
      <c r="C147" s="80">
        <v>4</v>
      </c>
      <c r="D147" s="36" t="s">
        <v>24</v>
      </c>
      <c r="E147" s="37">
        <v>7.4590277777777771E-3</v>
      </c>
      <c r="F147" s="36">
        <v>144</v>
      </c>
      <c r="G147" s="14" t="str">
        <f t="shared" si="1"/>
        <v>Aurora Crane Krug (Rio Terrace)</v>
      </c>
    </row>
    <row r="148" spans="1:7" ht="15" x14ac:dyDescent="0.25">
      <c r="A148" s="36">
        <v>145</v>
      </c>
      <c r="B148" s="36" t="s">
        <v>644</v>
      </c>
      <c r="C148" s="80">
        <v>4</v>
      </c>
      <c r="D148" s="36" t="s">
        <v>99</v>
      </c>
      <c r="E148" s="37">
        <v>7.6144675925925928E-3</v>
      </c>
      <c r="F148" s="36">
        <v>145</v>
      </c>
      <c r="G148" s="14" t="str">
        <f t="shared" si="1"/>
        <v>Rylie Friesen (Donald R. Getty)</v>
      </c>
    </row>
    <row r="149" spans="1:7" ht="15" x14ac:dyDescent="0.25">
      <c r="A149" s="36">
        <v>146</v>
      </c>
      <c r="B149" s="36" t="s">
        <v>645</v>
      </c>
      <c r="C149" s="80">
        <v>4</v>
      </c>
      <c r="D149" s="36" t="s">
        <v>163</v>
      </c>
      <c r="E149" s="37">
        <v>7.6421296296296298E-3</v>
      </c>
      <c r="F149" s="36">
        <v>146</v>
      </c>
      <c r="G149" s="14" t="str">
        <f t="shared" si="1"/>
        <v>Scarlett-Roxanne Kloschi (Callingwood)</v>
      </c>
    </row>
    <row r="150" spans="1:7" x14ac:dyDescent="0.2">
      <c r="A150" s="14"/>
      <c r="B150" s="14"/>
      <c r="C150" s="18"/>
      <c r="D150" s="14"/>
      <c r="E150" s="13"/>
      <c r="F150" s="13"/>
      <c r="G150" s="14"/>
    </row>
    <row r="151" spans="1:7" x14ac:dyDescent="0.2">
      <c r="A151" s="14"/>
      <c r="B151" s="14"/>
      <c r="C151" s="18"/>
      <c r="D151" s="14"/>
      <c r="E151" s="13"/>
      <c r="F151" s="13"/>
      <c r="G151" s="14"/>
    </row>
    <row r="152" spans="1:7" x14ac:dyDescent="0.2">
      <c r="A152" s="1" t="s">
        <v>324</v>
      </c>
      <c r="B152" s="14"/>
      <c r="C152" s="18"/>
      <c r="D152" s="14"/>
      <c r="E152" s="13"/>
      <c r="F152" s="13"/>
      <c r="G152" s="14"/>
    </row>
    <row r="153" spans="1:7" ht="15" x14ac:dyDescent="0.25">
      <c r="A153" s="52">
        <v>1</v>
      </c>
      <c r="B153" s="52" t="s">
        <v>498</v>
      </c>
      <c r="C153" s="80">
        <v>4</v>
      </c>
      <c r="D153" s="52" t="s">
        <v>48</v>
      </c>
      <c r="E153" s="53">
        <v>4.5679398148148146E-3</v>
      </c>
      <c r="F153" s="52">
        <v>1</v>
      </c>
      <c r="G153" s="14" t="str">
        <f t="shared" ref="G153:G217" si="2">CONCATENATE(B153, " (", D153, ")")</f>
        <v>Olivia Pardo (Laurier Heights)</v>
      </c>
    </row>
    <row r="154" spans="1:7" ht="15" x14ac:dyDescent="0.25">
      <c r="A154" s="52">
        <v>2</v>
      </c>
      <c r="B154" s="52" t="s">
        <v>503</v>
      </c>
      <c r="C154" s="80">
        <v>4</v>
      </c>
      <c r="D154" s="52" t="s">
        <v>38</v>
      </c>
      <c r="E154" s="53">
        <v>4.5766203703703707E-3</v>
      </c>
      <c r="F154" s="52">
        <v>2</v>
      </c>
      <c r="G154" s="14" t="str">
        <f t="shared" si="2"/>
        <v>Adelaide Saunders (Donnan)</v>
      </c>
    </row>
    <row r="155" spans="1:7" ht="15" x14ac:dyDescent="0.25">
      <c r="A155" s="52">
        <v>3</v>
      </c>
      <c r="B155" s="52" t="s">
        <v>499</v>
      </c>
      <c r="C155" s="80">
        <v>4</v>
      </c>
      <c r="D155" s="52" t="s">
        <v>48</v>
      </c>
      <c r="E155" s="53">
        <v>4.6596064814814816E-3</v>
      </c>
      <c r="F155" s="52">
        <v>3</v>
      </c>
      <c r="G155" s="14" t="str">
        <f t="shared" si="2"/>
        <v>Cierra Yohemas (Laurier Heights)</v>
      </c>
    </row>
    <row r="156" spans="1:7" ht="15" x14ac:dyDescent="0.25">
      <c r="A156" s="52">
        <v>4</v>
      </c>
      <c r="B156" s="52" t="s">
        <v>505</v>
      </c>
      <c r="C156" s="80">
        <v>4</v>
      </c>
      <c r="D156" s="52" t="s">
        <v>32</v>
      </c>
      <c r="E156" s="53">
        <v>4.7239583333333335E-3</v>
      </c>
      <c r="F156" s="52">
        <v>4</v>
      </c>
      <c r="G156" s="14" t="str">
        <f t="shared" si="2"/>
        <v>Julianne Paquet (Holyrood)</v>
      </c>
    </row>
    <row r="157" spans="1:7" ht="15" x14ac:dyDescent="0.25">
      <c r="A157" s="52">
        <v>5</v>
      </c>
      <c r="B157" s="52" t="s">
        <v>500</v>
      </c>
      <c r="C157" s="80">
        <v>4</v>
      </c>
      <c r="D157" s="52" t="s">
        <v>38</v>
      </c>
      <c r="E157" s="53">
        <v>4.7341435185185186E-3</v>
      </c>
      <c r="F157" s="52">
        <v>5</v>
      </c>
      <c r="G157" s="14" t="str">
        <f t="shared" si="2"/>
        <v>Maya Fairbanks (Donnan)</v>
      </c>
    </row>
    <row r="158" spans="1:7" ht="15" x14ac:dyDescent="0.25">
      <c r="A158" s="52">
        <v>6</v>
      </c>
      <c r="B158" s="52" t="s">
        <v>501</v>
      </c>
      <c r="C158" s="80">
        <v>4</v>
      </c>
      <c r="D158" s="52" t="s">
        <v>73</v>
      </c>
      <c r="E158" s="53">
        <v>4.8540509259259257E-3</v>
      </c>
      <c r="F158" s="52">
        <v>6</v>
      </c>
      <c r="G158" s="14" t="str">
        <f t="shared" si="2"/>
        <v>Tabi Agbor (Stratford)</v>
      </c>
    </row>
    <row r="159" spans="1:7" ht="15" x14ac:dyDescent="0.25">
      <c r="A159" s="52">
        <v>7</v>
      </c>
      <c r="B159" s="52" t="s">
        <v>1264</v>
      </c>
      <c r="C159" s="80">
        <v>4</v>
      </c>
      <c r="D159" s="52" t="s">
        <v>28</v>
      </c>
      <c r="E159" s="53">
        <v>4.8565972222222222E-3</v>
      </c>
      <c r="F159" s="52">
        <v>7</v>
      </c>
      <c r="G159" s="14" t="str">
        <f t="shared" si="2"/>
        <v>Brooklyn Cooper (Brookside)</v>
      </c>
    </row>
    <row r="160" spans="1:7" ht="15" x14ac:dyDescent="0.25">
      <c r="A160" s="52">
        <v>8</v>
      </c>
      <c r="B160" s="52" t="s">
        <v>510</v>
      </c>
      <c r="C160" s="80">
        <v>4</v>
      </c>
      <c r="D160" s="52" t="s">
        <v>28</v>
      </c>
      <c r="E160" s="53">
        <v>4.9387731481481479E-3</v>
      </c>
      <c r="F160" s="52">
        <v>8</v>
      </c>
      <c r="G160" s="14" t="str">
        <f t="shared" si="2"/>
        <v>Margaret Purgas (Brookside)</v>
      </c>
    </row>
    <row r="161" spans="1:7" ht="15" x14ac:dyDescent="0.25">
      <c r="A161" s="52">
        <v>9</v>
      </c>
      <c r="B161" s="52" t="s">
        <v>506</v>
      </c>
      <c r="C161" s="80">
        <v>4</v>
      </c>
      <c r="D161" s="52" t="s">
        <v>41</v>
      </c>
      <c r="E161" s="53">
        <v>4.9862268518518519E-3</v>
      </c>
      <c r="F161" s="52">
        <v>9</v>
      </c>
      <c r="G161" s="14" t="str">
        <f t="shared" si="2"/>
        <v>Maelle Pinches (Westbrook)</v>
      </c>
    </row>
    <row r="162" spans="1:7" ht="15" x14ac:dyDescent="0.25">
      <c r="A162" s="52">
        <v>10</v>
      </c>
      <c r="B162" s="52" t="s">
        <v>507</v>
      </c>
      <c r="C162" s="80">
        <v>4</v>
      </c>
      <c r="D162" s="52" t="s">
        <v>37</v>
      </c>
      <c r="E162" s="53">
        <v>5.0263888888888884E-3</v>
      </c>
      <c r="F162" s="52">
        <v>10</v>
      </c>
      <c r="G162" s="14" t="str">
        <f t="shared" si="2"/>
        <v>Veda Ferry (Patricia Heights)</v>
      </c>
    </row>
    <row r="163" spans="1:7" ht="15" x14ac:dyDescent="0.25">
      <c r="A163" s="52">
        <v>11</v>
      </c>
      <c r="B163" s="52" t="s">
        <v>508</v>
      </c>
      <c r="C163" s="80">
        <v>4</v>
      </c>
      <c r="D163" s="52" t="s">
        <v>26</v>
      </c>
      <c r="E163" s="53">
        <v>5.0805555555555552E-3</v>
      </c>
      <c r="F163" s="52">
        <v>11</v>
      </c>
      <c r="G163" s="14" t="str">
        <f t="shared" si="2"/>
        <v>Sloan Ambrose (Windsor Park)</v>
      </c>
    </row>
    <row r="164" spans="1:7" ht="15" x14ac:dyDescent="0.25">
      <c r="A164" s="52">
        <v>12</v>
      </c>
      <c r="B164" s="52" t="s">
        <v>504</v>
      </c>
      <c r="C164" s="80">
        <v>4</v>
      </c>
      <c r="D164" s="52" t="s">
        <v>32</v>
      </c>
      <c r="E164" s="53">
        <v>5.0883101851851853E-3</v>
      </c>
      <c r="F164" s="52">
        <v>12</v>
      </c>
      <c r="G164" s="14" t="str">
        <f t="shared" si="2"/>
        <v>Kate Chatterley (Holyrood)</v>
      </c>
    </row>
    <row r="165" spans="1:7" ht="15" x14ac:dyDescent="0.25">
      <c r="A165" s="52">
        <v>13</v>
      </c>
      <c r="B165" s="52" t="s">
        <v>509</v>
      </c>
      <c r="C165" s="80">
        <v>4</v>
      </c>
      <c r="D165" s="52" t="s">
        <v>24</v>
      </c>
      <c r="E165" s="53">
        <v>5.0952546296296293E-3</v>
      </c>
      <c r="F165" s="52">
        <v>13</v>
      </c>
      <c r="G165" s="14" t="str">
        <f t="shared" si="2"/>
        <v>Amelia Dennis (Rio Terrace)</v>
      </c>
    </row>
    <row r="166" spans="1:7" ht="15" x14ac:dyDescent="0.25">
      <c r="A166" s="52">
        <v>14</v>
      </c>
      <c r="B166" s="52" t="s">
        <v>502</v>
      </c>
      <c r="C166" s="80">
        <v>4</v>
      </c>
      <c r="D166" s="52" t="s">
        <v>48</v>
      </c>
      <c r="E166" s="53">
        <v>5.106134259259259E-3</v>
      </c>
      <c r="F166" s="52">
        <v>14</v>
      </c>
      <c r="G166" s="14" t="str">
        <f t="shared" si="2"/>
        <v>Olivia Lima (Laurier Heights)</v>
      </c>
    </row>
    <row r="167" spans="1:7" ht="15" x14ac:dyDescent="0.25">
      <c r="A167" s="52">
        <v>15</v>
      </c>
      <c r="B167" s="52" t="s">
        <v>513</v>
      </c>
      <c r="C167" s="80">
        <v>4</v>
      </c>
      <c r="D167" s="52" t="s">
        <v>26</v>
      </c>
      <c r="E167" s="53">
        <v>5.1437499999999999E-3</v>
      </c>
      <c r="F167" s="52">
        <v>15</v>
      </c>
      <c r="G167" s="14" t="str">
        <f t="shared" si="2"/>
        <v>Danica Winnington (Windsor Park)</v>
      </c>
    </row>
    <row r="168" spans="1:7" ht="15" x14ac:dyDescent="0.25">
      <c r="A168" s="52">
        <v>16</v>
      </c>
      <c r="B168" s="52" t="s">
        <v>514</v>
      </c>
      <c r="C168" s="80">
        <v>4</v>
      </c>
      <c r="D168" s="52" t="s">
        <v>32</v>
      </c>
      <c r="E168" s="53">
        <v>5.1467592592592598E-3</v>
      </c>
      <c r="F168" s="52">
        <v>16</v>
      </c>
      <c r="G168" s="14" t="str">
        <f t="shared" si="2"/>
        <v>Rylie Giesbrecht (Holyrood)</v>
      </c>
    </row>
    <row r="169" spans="1:7" ht="15" x14ac:dyDescent="0.25">
      <c r="A169" s="52">
        <v>17</v>
      </c>
      <c r="B169" s="52" t="s">
        <v>522</v>
      </c>
      <c r="C169" s="80">
        <v>4</v>
      </c>
      <c r="D169" s="52" t="s">
        <v>20</v>
      </c>
      <c r="E169" s="53">
        <v>5.1666666666666675E-3</v>
      </c>
      <c r="F169" s="52">
        <v>17</v>
      </c>
      <c r="G169" s="14" t="str">
        <f t="shared" si="2"/>
        <v>Sadie Appleby (George P. Nicholson)</v>
      </c>
    </row>
    <row r="170" spans="1:7" ht="15" x14ac:dyDescent="0.25">
      <c r="A170" s="52">
        <v>18</v>
      </c>
      <c r="B170" s="52" t="s">
        <v>1265</v>
      </c>
      <c r="C170" s="80">
        <v>4</v>
      </c>
      <c r="D170" s="52" t="s">
        <v>37</v>
      </c>
      <c r="E170" s="53">
        <v>5.1839120370370364E-3</v>
      </c>
      <c r="F170" s="52">
        <v>18</v>
      </c>
      <c r="G170" s="14" t="str">
        <f t="shared" si="2"/>
        <v>Hanan Semaine (Patricia Heights)</v>
      </c>
    </row>
    <row r="171" spans="1:7" ht="15" x14ac:dyDescent="0.25">
      <c r="A171" s="52">
        <v>19</v>
      </c>
      <c r="B171" s="52" t="s">
        <v>516</v>
      </c>
      <c r="C171" s="80">
        <v>4</v>
      </c>
      <c r="D171" s="52" t="s">
        <v>24</v>
      </c>
      <c r="E171" s="53">
        <v>5.2346064814814816E-3</v>
      </c>
      <c r="F171" s="52">
        <v>19</v>
      </c>
      <c r="G171" s="14" t="str">
        <f t="shared" si="2"/>
        <v>Helaina Klassen (Rio Terrace)</v>
      </c>
    </row>
    <row r="172" spans="1:7" ht="15" x14ac:dyDescent="0.25">
      <c r="A172" s="52">
        <v>20</v>
      </c>
      <c r="B172" s="52" t="s">
        <v>1266</v>
      </c>
      <c r="C172" s="80">
        <v>4</v>
      </c>
      <c r="D172" s="52" t="s">
        <v>49</v>
      </c>
      <c r="E172" s="53">
        <v>5.2668981481481482E-3</v>
      </c>
      <c r="F172" s="52">
        <v>20</v>
      </c>
      <c r="G172" s="14" t="str">
        <f t="shared" si="2"/>
        <v>Alivia Kalyta (Rutherford)</v>
      </c>
    </row>
    <row r="173" spans="1:7" ht="15" x14ac:dyDescent="0.25">
      <c r="A173" s="52">
        <v>21</v>
      </c>
      <c r="B173" s="52" t="s">
        <v>1267</v>
      </c>
      <c r="C173" s="80">
        <v>4</v>
      </c>
      <c r="D173" s="52" t="s">
        <v>49</v>
      </c>
      <c r="E173" s="53">
        <v>5.2805555555555557E-3</v>
      </c>
      <c r="F173" s="52">
        <v>21</v>
      </c>
      <c r="G173" s="14" t="str">
        <f t="shared" si="2"/>
        <v>Ava Mrzljak (Rutherford)</v>
      </c>
    </row>
    <row r="174" spans="1:7" ht="15" x14ac:dyDescent="0.25">
      <c r="A174" s="52">
        <v>22</v>
      </c>
      <c r="B174" s="52" t="s">
        <v>517</v>
      </c>
      <c r="C174" s="80">
        <v>4</v>
      </c>
      <c r="D174" s="52" t="s">
        <v>24</v>
      </c>
      <c r="E174" s="53">
        <v>5.2855324074074081E-3</v>
      </c>
      <c r="F174" s="52">
        <v>22</v>
      </c>
      <c r="G174" s="14" t="str">
        <f t="shared" si="2"/>
        <v>Ava Risselada (Rio Terrace)</v>
      </c>
    </row>
    <row r="175" spans="1:7" ht="15" x14ac:dyDescent="0.25">
      <c r="A175" s="52">
        <v>23</v>
      </c>
      <c r="B175" s="52" t="s">
        <v>530</v>
      </c>
      <c r="C175" s="80">
        <v>4</v>
      </c>
      <c r="D175" s="52" t="s">
        <v>48</v>
      </c>
      <c r="E175" s="53">
        <v>5.3005787037037032E-3</v>
      </c>
      <c r="F175" s="52">
        <v>23</v>
      </c>
      <c r="G175" s="14" t="str">
        <f t="shared" si="2"/>
        <v>Caroline Storey (Laurier Heights)</v>
      </c>
    </row>
    <row r="176" spans="1:7" ht="15" x14ac:dyDescent="0.25">
      <c r="A176" s="52">
        <v>24</v>
      </c>
      <c r="B176" s="52" t="s">
        <v>1268</v>
      </c>
      <c r="C176" s="80">
        <v>4</v>
      </c>
      <c r="D176" s="52" t="s">
        <v>24</v>
      </c>
      <c r="E176" s="53">
        <v>5.3078703703703699E-3</v>
      </c>
      <c r="F176" s="52">
        <v>24</v>
      </c>
      <c r="G176" s="14" t="str">
        <f t="shared" si="2"/>
        <v>Avery Dennis (Rio Terrace)</v>
      </c>
    </row>
    <row r="177" spans="1:7" ht="15" x14ac:dyDescent="0.25">
      <c r="A177" s="52">
        <v>25</v>
      </c>
      <c r="B177" s="52" t="s">
        <v>1269</v>
      </c>
      <c r="C177" s="80">
        <v>4</v>
      </c>
      <c r="D177" s="52" t="s">
        <v>27</v>
      </c>
      <c r="E177" s="53">
        <v>5.3104166666666673E-3</v>
      </c>
      <c r="F177" s="52">
        <v>25</v>
      </c>
      <c r="G177" s="14" t="str">
        <f t="shared" si="2"/>
        <v>Finley Penning-Cookson (Parkallen)</v>
      </c>
    </row>
    <row r="178" spans="1:7" ht="15" x14ac:dyDescent="0.25">
      <c r="A178" s="52">
        <v>26</v>
      </c>
      <c r="B178" s="52" t="s">
        <v>527</v>
      </c>
      <c r="C178" s="80">
        <v>4</v>
      </c>
      <c r="D178" s="52" t="s">
        <v>30</v>
      </c>
      <c r="E178" s="53">
        <v>5.3167824074074081E-3</v>
      </c>
      <c r="F178" s="52">
        <v>26</v>
      </c>
      <c r="G178" s="14" t="str">
        <f t="shared" si="2"/>
        <v>Pina Torres (Centennial)</v>
      </c>
    </row>
    <row r="179" spans="1:7" ht="15" x14ac:dyDescent="0.25">
      <c r="A179" s="52">
        <v>27</v>
      </c>
      <c r="B179" s="52" t="s">
        <v>1270</v>
      </c>
      <c r="C179" s="80">
        <v>4</v>
      </c>
      <c r="D179" s="52" t="s">
        <v>52</v>
      </c>
      <c r="E179" s="53">
        <v>5.3192129629629631E-3</v>
      </c>
      <c r="F179" s="52">
        <v>27</v>
      </c>
      <c r="G179" s="14" t="str">
        <f t="shared" si="2"/>
        <v>Brinley Bernard (Shauna May Seneca)</v>
      </c>
    </row>
    <row r="180" spans="1:7" ht="15" x14ac:dyDescent="0.25">
      <c r="A180" s="52">
        <v>28</v>
      </c>
      <c r="B180" s="52" t="s">
        <v>518</v>
      </c>
      <c r="C180" s="80">
        <v>4</v>
      </c>
      <c r="D180" s="52" t="s">
        <v>39</v>
      </c>
      <c r="E180" s="53">
        <v>5.336342592592593E-3</v>
      </c>
      <c r="F180" s="52">
        <v>28</v>
      </c>
      <c r="G180" s="14" t="str">
        <f t="shared" si="2"/>
        <v>Cassia Bachmann (Forest Heights)</v>
      </c>
    </row>
    <row r="181" spans="1:7" ht="15" x14ac:dyDescent="0.25">
      <c r="A181" s="52">
        <v>29</v>
      </c>
      <c r="B181" s="52" t="s">
        <v>523</v>
      </c>
      <c r="C181" s="80">
        <v>4</v>
      </c>
      <c r="D181" s="52" t="s">
        <v>33</v>
      </c>
      <c r="E181" s="53">
        <v>5.3592592592592589E-3</v>
      </c>
      <c r="F181" s="52">
        <v>29</v>
      </c>
      <c r="G181" s="14" t="str">
        <f t="shared" si="2"/>
        <v>Sophie Crozier (Earl Buxton)</v>
      </c>
    </row>
    <row r="182" spans="1:7" ht="15" x14ac:dyDescent="0.25">
      <c r="A182" s="52">
        <v>30</v>
      </c>
      <c r="B182" s="52" t="s">
        <v>531</v>
      </c>
      <c r="C182" s="80">
        <v>4</v>
      </c>
      <c r="D182" s="52" t="s">
        <v>32</v>
      </c>
      <c r="E182" s="53">
        <v>5.3619212962962961E-3</v>
      </c>
      <c r="F182" s="52">
        <v>30</v>
      </c>
      <c r="G182" s="14" t="str">
        <f t="shared" si="2"/>
        <v>Wren Lithgow (Holyrood)</v>
      </c>
    </row>
    <row r="183" spans="1:7" ht="15" x14ac:dyDescent="0.25">
      <c r="A183" s="52">
        <v>31</v>
      </c>
      <c r="B183" s="52" t="s">
        <v>1271</v>
      </c>
      <c r="C183" s="80">
        <v>4</v>
      </c>
      <c r="D183" s="52" t="s">
        <v>73</v>
      </c>
      <c r="E183" s="53">
        <v>5.3839120370370369E-3</v>
      </c>
      <c r="F183" s="52">
        <v>31</v>
      </c>
      <c r="G183" s="14" t="str">
        <f t="shared" si="2"/>
        <v>Mina I. (Stratford)</v>
      </c>
    </row>
    <row r="184" spans="1:7" ht="15" x14ac:dyDescent="0.25">
      <c r="A184" s="52">
        <v>32</v>
      </c>
      <c r="B184" s="52" t="s">
        <v>545</v>
      </c>
      <c r="C184" s="80">
        <v>4</v>
      </c>
      <c r="D184" s="52" t="s">
        <v>35</v>
      </c>
      <c r="E184" s="53">
        <v>5.3928240740740742E-3</v>
      </c>
      <c r="F184" s="52">
        <v>32</v>
      </c>
      <c r="G184" s="14" t="str">
        <f t="shared" si="2"/>
        <v>Milana Skeik (Malmo)</v>
      </c>
    </row>
    <row r="185" spans="1:7" ht="15" x14ac:dyDescent="0.25">
      <c r="A185" s="52">
        <v>33</v>
      </c>
      <c r="B185" s="52" t="s">
        <v>1272</v>
      </c>
      <c r="C185" s="80">
        <v>4</v>
      </c>
      <c r="D185" s="52" t="s">
        <v>34</v>
      </c>
      <c r="E185" s="53">
        <v>5.4114583333333341E-3</v>
      </c>
      <c r="F185" s="52">
        <v>33</v>
      </c>
      <c r="G185" s="14" t="str">
        <f t="shared" si="2"/>
        <v>Evy Elko (Uncas)</v>
      </c>
    </row>
    <row r="186" spans="1:7" ht="15" x14ac:dyDescent="0.25">
      <c r="A186" s="52">
        <v>34</v>
      </c>
      <c r="B186" s="52" t="s">
        <v>521</v>
      </c>
      <c r="C186" s="80">
        <v>4</v>
      </c>
      <c r="D186" s="52" t="s">
        <v>20</v>
      </c>
      <c r="E186" s="53">
        <v>5.4258101851851854E-3</v>
      </c>
      <c r="F186" s="52">
        <v>34</v>
      </c>
      <c r="G186" s="14" t="str">
        <f t="shared" si="2"/>
        <v>Avery Kinne (George P. Nicholson)</v>
      </c>
    </row>
    <row r="187" spans="1:7" ht="15" x14ac:dyDescent="0.25">
      <c r="A187" s="52">
        <v>35</v>
      </c>
      <c r="B187" s="52" t="s">
        <v>1273</v>
      </c>
      <c r="C187" s="80">
        <v>4</v>
      </c>
      <c r="D187" s="52" t="s">
        <v>21</v>
      </c>
      <c r="E187" s="53">
        <v>5.446990740740741E-3</v>
      </c>
      <c r="F187" s="52">
        <v>35</v>
      </c>
      <c r="G187" s="14" t="str">
        <f t="shared" si="2"/>
        <v>Emberly Cranford (Michael Strembitsky)</v>
      </c>
    </row>
    <row r="188" spans="1:7" ht="15" x14ac:dyDescent="0.25">
      <c r="A188" s="52">
        <v>36</v>
      </c>
      <c r="B188" s="52" t="s">
        <v>551</v>
      </c>
      <c r="C188" s="80">
        <v>4</v>
      </c>
      <c r="D188" s="52" t="s">
        <v>29</v>
      </c>
      <c r="E188" s="53">
        <v>5.4636574074074075E-3</v>
      </c>
      <c r="F188" s="52">
        <v>36</v>
      </c>
      <c r="G188" s="14" t="str">
        <f t="shared" si="2"/>
        <v>Anthea Corry (Brander Gardens)</v>
      </c>
    </row>
    <row r="189" spans="1:7" ht="15" x14ac:dyDescent="0.25">
      <c r="A189" s="52">
        <v>37</v>
      </c>
      <c r="B189" s="52" t="s">
        <v>534</v>
      </c>
      <c r="C189" s="80">
        <v>4</v>
      </c>
      <c r="D189" s="52" t="s">
        <v>73</v>
      </c>
      <c r="E189" s="53">
        <v>5.4675925925925925E-3</v>
      </c>
      <c r="F189" s="52">
        <v>37</v>
      </c>
      <c r="G189" s="14" t="str">
        <f t="shared" si="2"/>
        <v>Allison Mount (Stratford)</v>
      </c>
    </row>
    <row r="190" spans="1:7" ht="15" x14ac:dyDescent="0.25">
      <c r="A190" s="52">
        <v>38</v>
      </c>
      <c r="B190" s="52" t="s">
        <v>529</v>
      </c>
      <c r="C190" s="80">
        <v>4</v>
      </c>
      <c r="D190" s="52" t="s">
        <v>34</v>
      </c>
      <c r="E190" s="53">
        <v>5.4839120370370371E-3</v>
      </c>
      <c r="F190" s="52">
        <v>38</v>
      </c>
      <c r="G190" s="14" t="str">
        <f t="shared" si="2"/>
        <v>Everley Fediuk (Uncas)</v>
      </c>
    </row>
    <row r="191" spans="1:7" ht="15" x14ac:dyDescent="0.25">
      <c r="A191" s="52">
        <v>39</v>
      </c>
      <c r="B191" s="52" t="s">
        <v>543</v>
      </c>
      <c r="C191" s="80">
        <v>4</v>
      </c>
      <c r="D191" s="52" t="s">
        <v>33</v>
      </c>
      <c r="E191" s="53">
        <v>5.5099537037037035E-3</v>
      </c>
      <c r="F191" s="52">
        <v>39</v>
      </c>
      <c r="G191" s="14" t="str">
        <f t="shared" si="2"/>
        <v>Evelyn Gough (Earl Buxton)</v>
      </c>
    </row>
    <row r="192" spans="1:7" ht="15" x14ac:dyDescent="0.25">
      <c r="A192" s="52">
        <v>40</v>
      </c>
      <c r="B192" s="52" t="s">
        <v>540</v>
      </c>
      <c r="C192" s="80">
        <v>4</v>
      </c>
      <c r="D192" s="52" t="s">
        <v>73</v>
      </c>
      <c r="E192" s="53">
        <v>5.5193287037037034E-3</v>
      </c>
      <c r="F192" s="52">
        <v>40</v>
      </c>
      <c r="G192" s="14" t="str">
        <f t="shared" si="2"/>
        <v>Jessica Xu (Stratford)</v>
      </c>
    </row>
    <row r="193" spans="1:7" ht="15" x14ac:dyDescent="0.25">
      <c r="A193" s="52">
        <v>41</v>
      </c>
      <c r="B193" s="52" t="s">
        <v>565</v>
      </c>
      <c r="C193" s="80">
        <v>4</v>
      </c>
      <c r="D193" s="52" t="s">
        <v>29</v>
      </c>
      <c r="E193" s="53">
        <v>5.5248842592592598E-3</v>
      </c>
      <c r="F193" s="52">
        <v>41</v>
      </c>
      <c r="G193" s="14" t="str">
        <f t="shared" si="2"/>
        <v>Emma Plummer (Brander Gardens)</v>
      </c>
    </row>
    <row r="194" spans="1:7" ht="15" x14ac:dyDescent="0.25">
      <c r="A194" s="52">
        <v>42</v>
      </c>
      <c r="B194" s="52" t="s">
        <v>204</v>
      </c>
      <c r="C194" s="80">
        <v>4</v>
      </c>
      <c r="D194" s="52" t="s">
        <v>48</v>
      </c>
      <c r="E194" s="53">
        <v>5.5593749999999992E-3</v>
      </c>
      <c r="F194" s="52">
        <v>42</v>
      </c>
      <c r="G194" s="14" t="str">
        <f t="shared" si="2"/>
        <v>Keira Petterson (Laurier Heights)</v>
      </c>
    </row>
    <row r="195" spans="1:7" ht="15" x14ac:dyDescent="0.25">
      <c r="A195" s="52">
        <v>43</v>
      </c>
      <c r="B195" s="52" t="s">
        <v>1274</v>
      </c>
      <c r="C195" s="80">
        <v>4</v>
      </c>
      <c r="D195" s="52" t="s">
        <v>73</v>
      </c>
      <c r="E195" s="53">
        <v>5.5783564814814801E-3</v>
      </c>
      <c r="F195" s="52">
        <v>43</v>
      </c>
      <c r="G195" s="14" t="str">
        <f t="shared" si="2"/>
        <v>Elaine Huang (Stratford)</v>
      </c>
    </row>
    <row r="196" spans="1:7" ht="15" x14ac:dyDescent="0.25">
      <c r="A196" s="52">
        <v>44</v>
      </c>
      <c r="B196" s="52" t="s">
        <v>538</v>
      </c>
      <c r="C196" s="80">
        <v>4</v>
      </c>
      <c r="D196" s="52" t="s">
        <v>163</v>
      </c>
      <c r="E196" s="53">
        <v>5.5820601851851856E-3</v>
      </c>
      <c r="F196" s="52">
        <v>44</v>
      </c>
      <c r="G196" s="14" t="str">
        <f t="shared" si="2"/>
        <v>Ruby Massey (Callingwood)</v>
      </c>
    </row>
    <row r="197" spans="1:7" ht="15" x14ac:dyDescent="0.25">
      <c r="A197" s="52">
        <v>45</v>
      </c>
      <c r="B197" s="52" t="s">
        <v>524</v>
      </c>
      <c r="C197" s="80">
        <v>4</v>
      </c>
      <c r="D197" s="52" t="s">
        <v>48</v>
      </c>
      <c r="E197" s="53">
        <v>5.5940972222222225E-3</v>
      </c>
      <c r="F197" s="52">
        <v>45</v>
      </c>
      <c r="G197" s="14" t="str">
        <f t="shared" si="2"/>
        <v>Maeve Lemieux (Laurier Heights)</v>
      </c>
    </row>
    <row r="198" spans="1:7" ht="15" x14ac:dyDescent="0.25">
      <c r="A198" s="52">
        <v>46</v>
      </c>
      <c r="B198" s="52" t="s">
        <v>1275</v>
      </c>
      <c r="C198" s="80">
        <v>4</v>
      </c>
      <c r="D198" s="52" t="s">
        <v>35</v>
      </c>
      <c r="E198" s="53">
        <v>5.6398148148148154E-3</v>
      </c>
      <c r="F198" s="52">
        <v>46</v>
      </c>
      <c r="G198" s="14" t="str">
        <f t="shared" si="2"/>
        <v>Lina Jadaan (Malmo)</v>
      </c>
    </row>
    <row r="199" spans="1:7" ht="15" x14ac:dyDescent="0.25">
      <c r="A199" s="52">
        <v>47</v>
      </c>
      <c r="B199" s="52" t="s">
        <v>528</v>
      </c>
      <c r="C199" s="80">
        <v>4</v>
      </c>
      <c r="D199" s="52" t="s">
        <v>30</v>
      </c>
      <c r="E199" s="53">
        <v>5.6436342592592588E-3</v>
      </c>
      <c r="F199" s="52">
        <v>47</v>
      </c>
      <c r="G199" s="14" t="str">
        <f t="shared" si="2"/>
        <v>Kylie Rothwell (Centennial)</v>
      </c>
    </row>
    <row r="200" spans="1:7" ht="15" x14ac:dyDescent="0.25">
      <c r="A200" s="52">
        <v>48</v>
      </c>
      <c r="B200" s="52" t="s">
        <v>1276</v>
      </c>
      <c r="C200" s="80">
        <v>4</v>
      </c>
      <c r="D200" s="52" t="s">
        <v>26</v>
      </c>
      <c r="E200" s="53">
        <v>5.6678240740740743E-3</v>
      </c>
      <c r="F200" s="52">
        <v>48</v>
      </c>
      <c r="G200" s="14" t="str">
        <f t="shared" si="2"/>
        <v>Julia Neeser (Windsor Park)</v>
      </c>
    </row>
    <row r="201" spans="1:7" ht="15" x14ac:dyDescent="0.25">
      <c r="A201" s="52">
        <v>49</v>
      </c>
      <c r="B201" s="52" t="s">
        <v>511</v>
      </c>
      <c r="C201" s="80">
        <v>4</v>
      </c>
      <c r="D201" s="52" t="s">
        <v>28</v>
      </c>
      <c r="E201" s="53">
        <v>5.6983796296296288E-3</v>
      </c>
      <c r="F201" s="52">
        <v>49</v>
      </c>
      <c r="G201" s="14" t="str">
        <f t="shared" si="2"/>
        <v>Autumn Mazzuca (Brookside)</v>
      </c>
    </row>
    <row r="202" spans="1:7" ht="15" x14ac:dyDescent="0.25">
      <c r="A202" s="52">
        <v>50</v>
      </c>
      <c r="B202" s="52" t="s">
        <v>536</v>
      </c>
      <c r="C202" s="80">
        <v>4</v>
      </c>
      <c r="D202" s="52" t="s">
        <v>24</v>
      </c>
      <c r="E202" s="53">
        <v>5.7003472222222221E-3</v>
      </c>
      <c r="F202" s="52">
        <v>50</v>
      </c>
      <c r="G202" s="14" t="str">
        <f t="shared" si="2"/>
        <v>Audrey Vandervelde (Rio Terrace)</v>
      </c>
    </row>
    <row r="203" spans="1:7" ht="15" x14ac:dyDescent="0.25">
      <c r="A203" s="52">
        <v>51</v>
      </c>
      <c r="B203" s="52" t="s">
        <v>515</v>
      </c>
      <c r="C203" s="80">
        <v>4</v>
      </c>
      <c r="D203" s="52" t="s">
        <v>37</v>
      </c>
      <c r="E203" s="53">
        <v>5.7024305555555552E-3</v>
      </c>
      <c r="F203" s="52">
        <v>51</v>
      </c>
      <c r="G203" s="14" t="str">
        <f t="shared" si="2"/>
        <v>Sadie Lipton (Patricia Heights)</v>
      </c>
    </row>
    <row r="204" spans="1:7" ht="15" x14ac:dyDescent="0.25">
      <c r="A204" s="52">
        <v>52</v>
      </c>
      <c r="B204" s="52" t="s">
        <v>532</v>
      </c>
      <c r="C204" s="80">
        <v>4</v>
      </c>
      <c r="D204" s="52" t="s">
        <v>39</v>
      </c>
      <c r="E204" s="53">
        <v>5.705787037037037E-3</v>
      </c>
      <c r="F204" s="52">
        <v>52</v>
      </c>
      <c r="G204" s="14" t="str">
        <f t="shared" si="2"/>
        <v>Josephine Price (Forest Heights)</v>
      </c>
    </row>
    <row r="205" spans="1:7" ht="15" x14ac:dyDescent="0.25">
      <c r="A205" s="52">
        <v>53</v>
      </c>
      <c r="B205" s="52" t="s">
        <v>560</v>
      </c>
      <c r="C205" s="80">
        <v>4</v>
      </c>
      <c r="D205" s="52" t="s">
        <v>557</v>
      </c>
      <c r="E205" s="53">
        <v>5.7243055555555554E-3</v>
      </c>
      <c r="F205" s="52">
        <v>53</v>
      </c>
      <c r="G205" s="14" t="str">
        <f t="shared" si="2"/>
        <v>Ivy Schuman (Constable Daniel)</v>
      </c>
    </row>
    <row r="206" spans="1:7" ht="15" x14ac:dyDescent="0.25">
      <c r="A206" s="52">
        <v>54</v>
      </c>
      <c r="B206" s="52" t="s">
        <v>519</v>
      </c>
      <c r="C206" s="80">
        <v>4</v>
      </c>
      <c r="D206" s="52" t="s">
        <v>42</v>
      </c>
      <c r="E206" s="53">
        <v>5.7309027777777766E-3</v>
      </c>
      <c r="F206" s="52">
        <v>54</v>
      </c>
      <c r="G206" s="14" t="str">
        <f t="shared" si="2"/>
        <v>Alice Shea (Steinhauer)</v>
      </c>
    </row>
    <row r="207" spans="1:7" ht="15" x14ac:dyDescent="0.25">
      <c r="A207" s="52">
        <v>55</v>
      </c>
      <c r="B207" s="52" t="s">
        <v>520</v>
      </c>
      <c r="C207" s="80">
        <v>4</v>
      </c>
      <c r="D207" s="52" t="s">
        <v>42</v>
      </c>
      <c r="E207" s="53">
        <v>5.7329861111111114E-3</v>
      </c>
      <c r="F207" s="52">
        <v>55</v>
      </c>
      <c r="G207" s="14" t="str">
        <f t="shared" si="2"/>
        <v>McKenna Hutchinson (Steinhauer)</v>
      </c>
    </row>
    <row r="208" spans="1:7" ht="15" x14ac:dyDescent="0.25">
      <c r="A208" s="52">
        <v>56</v>
      </c>
      <c r="B208" s="52" t="s">
        <v>549</v>
      </c>
      <c r="C208" s="80">
        <v>4</v>
      </c>
      <c r="D208" s="52" t="s">
        <v>151</v>
      </c>
      <c r="E208" s="53">
        <v>5.7696759259259255E-3</v>
      </c>
      <c r="F208" s="52">
        <v>56</v>
      </c>
      <c r="G208" s="14" t="str">
        <f t="shared" si="2"/>
        <v>Aleksandra Milanovic (Elmwood)</v>
      </c>
    </row>
    <row r="209" spans="1:7" ht="15" x14ac:dyDescent="0.25">
      <c r="A209" s="52">
        <v>57</v>
      </c>
      <c r="B209" s="52" t="s">
        <v>512</v>
      </c>
      <c r="C209" s="80">
        <v>4</v>
      </c>
      <c r="D209" s="52" t="s">
        <v>38</v>
      </c>
      <c r="E209" s="53">
        <v>5.7770833333333346E-3</v>
      </c>
      <c r="F209" s="52">
        <v>57</v>
      </c>
      <c r="G209" s="14" t="str">
        <f t="shared" si="2"/>
        <v>Emma Janvier (Donnan)</v>
      </c>
    </row>
    <row r="210" spans="1:7" ht="15" x14ac:dyDescent="0.25">
      <c r="A210" s="52">
        <v>58</v>
      </c>
      <c r="B210" s="52" t="s">
        <v>558</v>
      </c>
      <c r="C210" s="80">
        <v>4</v>
      </c>
      <c r="D210" s="52" t="s">
        <v>164</v>
      </c>
      <c r="E210" s="53">
        <v>5.8350694444444448E-3</v>
      </c>
      <c r="F210" s="52">
        <v>58</v>
      </c>
      <c r="G210" s="14" t="str">
        <f t="shared" si="2"/>
        <v>Brooke Holland Palmer (Unattached)</v>
      </c>
    </row>
    <row r="211" spans="1:7" ht="15" x14ac:dyDescent="0.25">
      <c r="A211" s="52">
        <v>59</v>
      </c>
      <c r="B211" s="52" t="s">
        <v>561</v>
      </c>
      <c r="C211" s="80">
        <v>4</v>
      </c>
      <c r="D211" s="52" t="s">
        <v>26</v>
      </c>
      <c r="E211" s="53">
        <v>5.8688657407407413E-3</v>
      </c>
      <c r="F211" s="52">
        <v>59</v>
      </c>
      <c r="G211" s="14" t="str">
        <f t="shared" si="2"/>
        <v>Meijia Li (Windsor Park)</v>
      </c>
    </row>
    <row r="212" spans="1:7" ht="15" x14ac:dyDescent="0.25">
      <c r="A212" s="52">
        <v>60</v>
      </c>
      <c r="B212" s="52" t="s">
        <v>1277</v>
      </c>
      <c r="C212" s="80">
        <v>4</v>
      </c>
      <c r="D212" s="52" t="s">
        <v>44</v>
      </c>
      <c r="E212" s="53">
        <v>5.8899305555555554E-3</v>
      </c>
      <c r="F212" s="52">
        <v>60</v>
      </c>
      <c r="G212" s="14" t="str">
        <f t="shared" si="2"/>
        <v>Clara Petaske (Riverdale)</v>
      </c>
    </row>
    <row r="213" spans="1:7" ht="15" x14ac:dyDescent="0.25">
      <c r="A213" s="52">
        <v>61</v>
      </c>
      <c r="B213" s="52" t="s">
        <v>564</v>
      </c>
      <c r="C213" s="80">
        <v>4</v>
      </c>
      <c r="D213" s="52" t="s">
        <v>163</v>
      </c>
      <c r="E213" s="53">
        <v>5.9101851851851859E-3</v>
      </c>
      <c r="F213" s="52">
        <v>61</v>
      </c>
      <c r="G213" s="14" t="str">
        <f t="shared" si="2"/>
        <v>Cruz Le-Wedge (Callingwood)</v>
      </c>
    </row>
    <row r="214" spans="1:7" ht="15" x14ac:dyDescent="0.25">
      <c r="A214" s="52">
        <v>62</v>
      </c>
      <c r="B214" s="52" t="s">
        <v>542</v>
      </c>
      <c r="C214" s="80">
        <v>4</v>
      </c>
      <c r="D214" s="52" t="s">
        <v>26</v>
      </c>
      <c r="E214" s="53">
        <v>5.9224537037037032E-3</v>
      </c>
      <c r="F214" s="52">
        <v>62</v>
      </c>
      <c r="G214" s="14" t="str">
        <f t="shared" si="2"/>
        <v>Alisha Wong (Windsor Park)</v>
      </c>
    </row>
    <row r="215" spans="1:7" ht="15" x14ac:dyDescent="0.25">
      <c r="A215" s="52">
        <v>63</v>
      </c>
      <c r="B215" s="52" t="s">
        <v>547</v>
      </c>
      <c r="C215" s="80">
        <v>4</v>
      </c>
      <c r="D215" s="52" t="s">
        <v>24</v>
      </c>
      <c r="E215" s="53">
        <v>5.948032407407408E-3</v>
      </c>
      <c r="F215" s="52">
        <v>63</v>
      </c>
      <c r="G215" s="14" t="str">
        <f t="shared" si="2"/>
        <v>Elle Jordan (Rio Terrace)</v>
      </c>
    </row>
    <row r="216" spans="1:7" ht="15" x14ac:dyDescent="0.25">
      <c r="A216" s="52">
        <v>64</v>
      </c>
      <c r="B216" s="52" t="s">
        <v>584</v>
      </c>
      <c r="C216" s="80">
        <v>4</v>
      </c>
      <c r="D216" s="52" t="s">
        <v>26</v>
      </c>
      <c r="E216" s="53">
        <v>5.9807870370370379E-3</v>
      </c>
      <c r="F216" s="52">
        <v>64</v>
      </c>
      <c r="G216" s="14" t="str">
        <f t="shared" si="2"/>
        <v>Hazel Uludag (Windsor Park)</v>
      </c>
    </row>
    <row r="217" spans="1:7" ht="15" x14ac:dyDescent="0.25">
      <c r="A217" s="52">
        <v>65</v>
      </c>
      <c r="B217" s="52" t="s">
        <v>572</v>
      </c>
      <c r="C217" s="80">
        <v>4</v>
      </c>
      <c r="D217" s="52" t="s">
        <v>33</v>
      </c>
      <c r="E217" s="53">
        <v>5.9990740740740742E-3</v>
      </c>
      <c r="F217" s="52">
        <v>65</v>
      </c>
      <c r="G217" s="14" t="str">
        <f t="shared" si="2"/>
        <v>Elaina Zhang (Earl Buxton)</v>
      </c>
    </row>
    <row r="218" spans="1:7" ht="15" x14ac:dyDescent="0.25">
      <c r="A218" s="52">
        <v>66</v>
      </c>
      <c r="B218" s="52" t="s">
        <v>1278</v>
      </c>
      <c r="C218" s="80">
        <v>4</v>
      </c>
      <c r="D218" s="52" t="s">
        <v>36</v>
      </c>
      <c r="E218" s="53">
        <v>6.0053240740740735E-3</v>
      </c>
      <c r="F218" s="52">
        <v>66</v>
      </c>
      <c r="G218" s="14" t="str">
        <f t="shared" ref="G218:G281" si="3">CONCATENATE(B218, " (", D218, ")")</f>
        <v>Lutana Alexis (Aldergrove)</v>
      </c>
    </row>
    <row r="219" spans="1:7" ht="15" x14ac:dyDescent="0.25">
      <c r="A219" s="52">
        <v>67</v>
      </c>
      <c r="B219" s="52" t="s">
        <v>1279</v>
      </c>
      <c r="C219" s="80">
        <v>4</v>
      </c>
      <c r="D219" s="52" t="s">
        <v>55</v>
      </c>
      <c r="E219" s="53">
        <v>6.0480324074074074E-3</v>
      </c>
      <c r="F219" s="52">
        <v>67</v>
      </c>
      <c r="G219" s="14" t="str">
        <f t="shared" si="3"/>
        <v>Sofia Marquez (Mill Creek)</v>
      </c>
    </row>
    <row r="220" spans="1:7" ht="15" x14ac:dyDescent="0.25">
      <c r="A220" s="52">
        <v>68</v>
      </c>
      <c r="B220" s="52" t="s">
        <v>1280</v>
      </c>
      <c r="C220" s="80">
        <v>4</v>
      </c>
      <c r="D220" s="52" t="s">
        <v>30</v>
      </c>
      <c r="E220" s="53">
        <v>6.0601851851851849E-3</v>
      </c>
      <c r="F220" s="52">
        <v>68</v>
      </c>
      <c r="G220" s="14" t="str">
        <f t="shared" si="3"/>
        <v>Isla Webster (Centennial)</v>
      </c>
    </row>
    <row r="221" spans="1:7" ht="15" x14ac:dyDescent="0.25">
      <c r="A221" s="52">
        <v>69</v>
      </c>
      <c r="B221" s="52" t="s">
        <v>548</v>
      </c>
      <c r="C221" s="80">
        <v>4</v>
      </c>
      <c r="D221" s="52" t="s">
        <v>163</v>
      </c>
      <c r="E221" s="53">
        <v>6.063773148148148E-3</v>
      </c>
      <c r="F221" s="52">
        <v>69</v>
      </c>
      <c r="G221" s="14" t="str">
        <f t="shared" si="3"/>
        <v>Alessandria May (Callingwood)</v>
      </c>
    </row>
    <row r="222" spans="1:7" ht="15" x14ac:dyDescent="0.25">
      <c r="A222" s="52">
        <v>70</v>
      </c>
      <c r="B222" s="52" t="s">
        <v>1281</v>
      </c>
      <c r="C222" s="80">
        <v>4</v>
      </c>
      <c r="D222" s="52" t="s">
        <v>25</v>
      </c>
      <c r="E222" s="53">
        <v>6.067361111111111E-3</v>
      </c>
      <c r="F222" s="52">
        <v>70</v>
      </c>
      <c r="G222" s="14" t="str">
        <f t="shared" si="3"/>
        <v>Alia Khan (Michael A. Kostek)</v>
      </c>
    </row>
    <row r="223" spans="1:7" ht="15" x14ac:dyDescent="0.25">
      <c r="A223" s="52">
        <v>71</v>
      </c>
      <c r="B223" s="52" t="s">
        <v>1282</v>
      </c>
      <c r="C223" s="80">
        <v>4</v>
      </c>
      <c r="D223" s="52" t="s">
        <v>55</v>
      </c>
      <c r="E223" s="53">
        <v>6.0923611111111109E-3</v>
      </c>
      <c r="F223" s="52">
        <v>71</v>
      </c>
      <c r="G223" s="14" t="str">
        <f t="shared" si="3"/>
        <v>Betsy McIntosh (Mill Creek)</v>
      </c>
    </row>
    <row r="224" spans="1:7" ht="15" x14ac:dyDescent="0.25">
      <c r="A224" s="52">
        <v>72</v>
      </c>
      <c r="B224" s="52" t="s">
        <v>526</v>
      </c>
      <c r="C224" s="80">
        <v>4</v>
      </c>
      <c r="D224" s="52" t="s">
        <v>33</v>
      </c>
      <c r="E224" s="53">
        <v>6.1069444444444452E-3</v>
      </c>
      <c r="F224" s="52">
        <v>72</v>
      </c>
      <c r="G224" s="14" t="str">
        <f t="shared" si="3"/>
        <v>Bree Simmonds (Earl Buxton)</v>
      </c>
    </row>
    <row r="225" spans="1:7" ht="15" x14ac:dyDescent="0.25">
      <c r="A225" s="52">
        <v>73</v>
      </c>
      <c r="B225" s="52" t="s">
        <v>550</v>
      </c>
      <c r="C225" s="80">
        <v>4</v>
      </c>
      <c r="D225" s="52" t="s">
        <v>35</v>
      </c>
      <c r="E225" s="53">
        <v>6.1237268518518516E-3</v>
      </c>
      <c r="F225" s="52">
        <v>73</v>
      </c>
      <c r="G225" s="14" t="str">
        <f t="shared" si="3"/>
        <v>Mariam Amir (Malmo)</v>
      </c>
    </row>
    <row r="226" spans="1:7" ht="15" x14ac:dyDescent="0.25">
      <c r="A226" s="52">
        <v>74</v>
      </c>
      <c r="B226" s="52" t="s">
        <v>552</v>
      </c>
      <c r="C226" s="80">
        <v>4</v>
      </c>
      <c r="D226" s="52" t="s">
        <v>29</v>
      </c>
      <c r="E226" s="53">
        <v>6.146412037037037E-3</v>
      </c>
      <c r="F226" s="52">
        <v>74</v>
      </c>
      <c r="G226" s="14" t="str">
        <f t="shared" si="3"/>
        <v>Quinn Dowdle (Brander Gardens)</v>
      </c>
    </row>
    <row r="227" spans="1:7" ht="15" x14ac:dyDescent="0.25">
      <c r="A227" s="52">
        <v>75</v>
      </c>
      <c r="B227" s="52" t="s">
        <v>1283</v>
      </c>
      <c r="C227" s="80">
        <v>4</v>
      </c>
      <c r="D227" s="52" t="s">
        <v>353</v>
      </c>
      <c r="E227" s="53">
        <v>6.1732638888888887E-3</v>
      </c>
      <c r="F227" s="52">
        <v>75</v>
      </c>
      <c r="G227" s="14" t="str">
        <f t="shared" si="3"/>
        <v>Hamidah Yussuf (Joey Moss)</v>
      </c>
    </row>
    <row r="228" spans="1:7" ht="15" x14ac:dyDescent="0.25">
      <c r="A228" s="52">
        <v>76</v>
      </c>
      <c r="B228" s="52" t="s">
        <v>1284</v>
      </c>
      <c r="C228" s="80">
        <v>4</v>
      </c>
      <c r="D228" s="52" t="s">
        <v>36</v>
      </c>
      <c r="E228" s="53">
        <v>6.1923611111111112E-3</v>
      </c>
      <c r="F228" s="52">
        <v>76</v>
      </c>
      <c r="G228" s="14" t="str">
        <f t="shared" si="3"/>
        <v>Lydia Unknown (Aldergrove)</v>
      </c>
    </row>
    <row r="229" spans="1:7" ht="15" x14ac:dyDescent="0.25">
      <c r="A229" s="52">
        <v>77</v>
      </c>
      <c r="B229" s="52" t="s">
        <v>546</v>
      </c>
      <c r="C229" s="80">
        <v>4</v>
      </c>
      <c r="D229" s="52" t="s">
        <v>48</v>
      </c>
      <c r="E229" s="53">
        <v>6.1951388888888889E-3</v>
      </c>
      <c r="F229" s="52">
        <v>77</v>
      </c>
      <c r="G229" s="14" t="str">
        <f t="shared" si="3"/>
        <v>Ella Wady (Laurier Heights)</v>
      </c>
    </row>
    <row r="230" spans="1:7" ht="15" x14ac:dyDescent="0.25">
      <c r="A230" s="52">
        <v>78</v>
      </c>
      <c r="B230" s="52" t="s">
        <v>582</v>
      </c>
      <c r="C230" s="80">
        <v>4</v>
      </c>
      <c r="D230" s="52" t="s">
        <v>34</v>
      </c>
      <c r="E230" s="53">
        <v>6.2063657407407406E-3</v>
      </c>
      <c r="F230" s="52">
        <v>78</v>
      </c>
      <c r="G230" s="14" t="str">
        <f t="shared" si="3"/>
        <v>Shyla Radtke (Uncas)</v>
      </c>
    </row>
    <row r="231" spans="1:7" ht="15" x14ac:dyDescent="0.25">
      <c r="A231" s="52">
        <v>79</v>
      </c>
      <c r="B231" s="52" t="s">
        <v>1285</v>
      </c>
      <c r="C231" s="80">
        <v>4</v>
      </c>
      <c r="D231" s="52" t="s">
        <v>40</v>
      </c>
      <c r="E231" s="53">
        <v>6.2476851851851851E-3</v>
      </c>
      <c r="F231" s="52">
        <v>79</v>
      </c>
      <c r="G231" s="14" t="str">
        <f t="shared" si="3"/>
        <v>Francesca Huget (Victoria)</v>
      </c>
    </row>
    <row r="232" spans="1:7" ht="15" x14ac:dyDescent="0.25">
      <c r="A232" s="52">
        <v>80</v>
      </c>
      <c r="B232" s="52" t="s">
        <v>563</v>
      </c>
      <c r="C232" s="80">
        <v>4</v>
      </c>
      <c r="D232" s="52" t="s">
        <v>48</v>
      </c>
      <c r="E232" s="53">
        <v>6.2533564814814821E-3</v>
      </c>
      <c r="F232" s="52">
        <v>80</v>
      </c>
      <c r="G232" s="14" t="str">
        <f t="shared" si="3"/>
        <v>Bianca Bulgac (Laurier Heights)</v>
      </c>
    </row>
    <row r="233" spans="1:7" ht="15" x14ac:dyDescent="0.25">
      <c r="A233" s="52">
        <v>81</v>
      </c>
      <c r="B233" s="52" t="s">
        <v>555</v>
      </c>
      <c r="C233" s="80">
        <v>4</v>
      </c>
      <c r="D233" s="52" t="s">
        <v>151</v>
      </c>
      <c r="E233" s="53">
        <v>6.2981481481481473E-3</v>
      </c>
      <c r="F233" s="52">
        <v>81</v>
      </c>
      <c r="G233" s="14" t="str">
        <f t="shared" si="3"/>
        <v>Poppy Aboughoushe (Elmwood)</v>
      </c>
    </row>
    <row r="234" spans="1:7" ht="15" x14ac:dyDescent="0.25">
      <c r="A234" s="52">
        <v>82</v>
      </c>
      <c r="B234" s="52" t="s">
        <v>1286</v>
      </c>
      <c r="C234" s="80">
        <v>4</v>
      </c>
      <c r="D234" s="52" t="s">
        <v>32</v>
      </c>
      <c r="E234" s="53">
        <v>6.3064814814814815E-3</v>
      </c>
      <c r="F234" s="52">
        <v>82</v>
      </c>
      <c r="G234" s="14" t="str">
        <f t="shared" si="3"/>
        <v>Violet Laurie (Holyrood)</v>
      </c>
    </row>
    <row r="235" spans="1:7" ht="15" x14ac:dyDescent="0.25">
      <c r="A235" s="52">
        <v>83</v>
      </c>
      <c r="B235" s="52" t="s">
        <v>556</v>
      </c>
      <c r="C235" s="80">
        <v>4</v>
      </c>
      <c r="D235" s="52" t="s">
        <v>557</v>
      </c>
      <c r="E235" s="53">
        <v>6.3312500000000001E-3</v>
      </c>
      <c r="F235" s="52">
        <v>83</v>
      </c>
      <c r="G235" s="14" t="str">
        <f t="shared" si="3"/>
        <v>Arra Dale (Constable Daniel)</v>
      </c>
    </row>
    <row r="236" spans="1:7" ht="15" x14ac:dyDescent="0.25">
      <c r="A236" s="52">
        <v>84</v>
      </c>
      <c r="B236" s="52" t="s">
        <v>559</v>
      </c>
      <c r="C236" s="80">
        <v>4</v>
      </c>
      <c r="D236" s="52" t="s">
        <v>27</v>
      </c>
      <c r="E236" s="53">
        <v>6.3500000000000006E-3</v>
      </c>
      <c r="F236" s="52">
        <v>84</v>
      </c>
      <c r="G236" s="14" t="str">
        <f t="shared" si="3"/>
        <v>Sophia Scheuerman (Parkallen)</v>
      </c>
    </row>
    <row r="237" spans="1:7" ht="15" x14ac:dyDescent="0.25">
      <c r="A237" s="52">
        <v>85</v>
      </c>
      <c r="B237" s="52" t="s">
        <v>586</v>
      </c>
      <c r="C237" s="80">
        <v>4</v>
      </c>
      <c r="D237" s="52" t="s">
        <v>26</v>
      </c>
      <c r="E237" s="53">
        <v>6.3633101851851863E-3</v>
      </c>
      <c r="F237" s="52">
        <v>85</v>
      </c>
      <c r="G237" s="14" t="str">
        <f t="shared" si="3"/>
        <v>Tingyu Wang (Windsor Park)</v>
      </c>
    </row>
    <row r="238" spans="1:7" ht="15" x14ac:dyDescent="0.25">
      <c r="A238" s="52">
        <v>86</v>
      </c>
      <c r="B238" s="52" t="s">
        <v>1287</v>
      </c>
      <c r="C238" s="80">
        <v>4</v>
      </c>
      <c r="D238" s="52" t="s">
        <v>35</v>
      </c>
      <c r="E238" s="53">
        <v>6.3766203703703702E-3</v>
      </c>
      <c r="F238" s="52">
        <v>86</v>
      </c>
      <c r="G238" s="14" t="str">
        <f t="shared" si="3"/>
        <v>Heba Sager (Malmo)</v>
      </c>
    </row>
    <row r="239" spans="1:7" ht="15" x14ac:dyDescent="0.25">
      <c r="A239" s="52">
        <v>87</v>
      </c>
      <c r="B239" s="52" t="s">
        <v>553</v>
      </c>
      <c r="C239" s="80">
        <v>4</v>
      </c>
      <c r="D239" s="52" t="s">
        <v>48</v>
      </c>
      <c r="E239" s="53">
        <v>6.4423611111111105E-3</v>
      </c>
      <c r="F239" s="52">
        <v>87</v>
      </c>
      <c r="G239" s="14" t="str">
        <f t="shared" si="3"/>
        <v>Ashlyn Daran (Laurier Heights)</v>
      </c>
    </row>
    <row r="240" spans="1:7" ht="15" x14ac:dyDescent="0.25">
      <c r="A240" s="52">
        <v>88</v>
      </c>
      <c r="B240" s="52" t="s">
        <v>537</v>
      </c>
      <c r="C240" s="80">
        <v>4</v>
      </c>
      <c r="D240" s="52" t="s">
        <v>30</v>
      </c>
      <c r="E240" s="53">
        <v>6.449074074074075E-3</v>
      </c>
      <c r="F240" s="52">
        <v>88</v>
      </c>
      <c r="G240" s="14" t="str">
        <f t="shared" si="3"/>
        <v>Grace Sauve (Centennial)</v>
      </c>
    </row>
    <row r="241" spans="1:7" ht="15" x14ac:dyDescent="0.25">
      <c r="A241" s="52">
        <v>89</v>
      </c>
      <c r="B241" s="52" t="s">
        <v>627</v>
      </c>
      <c r="C241" s="80">
        <v>4</v>
      </c>
      <c r="D241" s="52" t="s">
        <v>48</v>
      </c>
      <c r="E241" s="53">
        <v>6.5150462962962957E-3</v>
      </c>
      <c r="F241" s="52">
        <v>89</v>
      </c>
      <c r="G241" s="14" t="str">
        <f t="shared" si="3"/>
        <v>Emma Ingram (Laurier Heights)</v>
      </c>
    </row>
    <row r="242" spans="1:7" ht="15" x14ac:dyDescent="0.25">
      <c r="A242" s="52">
        <v>90</v>
      </c>
      <c r="B242" s="52" t="s">
        <v>577</v>
      </c>
      <c r="C242" s="80">
        <v>4</v>
      </c>
      <c r="D242" s="52" t="s">
        <v>163</v>
      </c>
      <c r="E242" s="53">
        <v>6.5239583333333339E-3</v>
      </c>
      <c r="F242" s="52">
        <v>90</v>
      </c>
      <c r="G242" s="14" t="str">
        <f t="shared" si="3"/>
        <v>Vrielle Leonardo (Callingwood)</v>
      </c>
    </row>
    <row r="243" spans="1:7" ht="15" x14ac:dyDescent="0.25">
      <c r="A243" s="52">
        <v>91</v>
      </c>
      <c r="B243" s="52" t="s">
        <v>1288</v>
      </c>
      <c r="C243" s="80">
        <v>4</v>
      </c>
      <c r="D243" s="52" t="s">
        <v>34</v>
      </c>
      <c r="E243" s="53">
        <v>6.5270833333333335E-3</v>
      </c>
      <c r="F243" s="52">
        <v>91</v>
      </c>
      <c r="G243" s="14" t="str">
        <f t="shared" si="3"/>
        <v>Jenna Belisle (Uncas)</v>
      </c>
    </row>
    <row r="244" spans="1:7" ht="15" x14ac:dyDescent="0.25">
      <c r="A244" s="52">
        <v>92</v>
      </c>
      <c r="B244" s="52" t="s">
        <v>585</v>
      </c>
      <c r="C244" s="80">
        <v>4</v>
      </c>
      <c r="D244" s="52" t="s">
        <v>163</v>
      </c>
      <c r="E244" s="53">
        <v>6.5515046296296293E-3</v>
      </c>
      <c r="F244" s="52">
        <v>92</v>
      </c>
      <c r="G244" s="14" t="str">
        <f t="shared" si="3"/>
        <v>Grace Graham (Callingwood)</v>
      </c>
    </row>
    <row r="245" spans="1:7" ht="15" x14ac:dyDescent="0.25">
      <c r="A245" s="52">
        <v>93</v>
      </c>
      <c r="B245" s="52" t="s">
        <v>541</v>
      </c>
      <c r="C245" s="80">
        <v>4</v>
      </c>
      <c r="D245" s="52" t="s">
        <v>33</v>
      </c>
      <c r="E245" s="53">
        <v>6.564236111111111E-3</v>
      </c>
      <c r="F245" s="52">
        <v>93</v>
      </c>
      <c r="G245" s="14" t="str">
        <f t="shared" si="3"/>
        <v>Lydia Volk (Earl Buxton)</v>
      </c>
    </row>
    <row r="246" spans="1:7" ht="15" x14ac:dyDescent="0.25">
      <c r="A246" s="52">
        <v>94</v>
      </c>
      <c r="B246" s="52" t="s">
        <v>535</v>
      </c>
      <c r="C246" s="80">
        <v>4</v>
      </c>
      <c r="D246" s="52" t="s">
        <v>48</v>
      </c>
      <c r="E246" s="53">
        <v>6.6125000000000003E-3</v>
      </c>
      <c r="F246" s="52">
        <v>94</v>
      </c>
      <c r="G246" s="14" t="str">
        <f t="shared" si="3"/>
        <v>Payton Thompson (Laurier Heights)</v>
      </c>
    </row>
    <row r="247" spans="1:7" ht="15" x14ac:dyDescent="0.25">
      <c r="A247" s="52">
        <v>95</v>
      </c>
      <c r="B247" s="52" t="s">
        <v>569</v>
      </c>
      <c r="C247" s="80">
        <v>4</v>
      </c>
      <c r="D247" s="52" t="s">
        <v>73</v>
      </c>
      <c r="E247" s="53">
        <v>6.6149305555555545E-3</v>
      </c>
      <c r="F247" s="52">
        <v>95</v>
      </c>
      <c r="G247" s="14" t="str">
        <f t="shared" si="3"/>
        <v>Jihane Elbali (Stratford)</v>
      </c>
    </row>
    <row r="248" spans="1:7" ht="15" x14ac:dyDescent="0.25">
      <c r="A248" s="52">
        <v>96</v>
      </c>
      <c r="B248" s="52" t="s">
        <v>581</v>
      </c>
      <c r="C248" s="80">
        <v>4</v>
      </c>
      <c r="D248" s="52" t="s">
        <v>151</v>
      </c>
      <c r="E248" s="53">
        <v>6.6409722222222226E-3</v>
      </c>
      <c r="F248" s="52">
        <v>96</v>
      </c>
      <c r="G248" s="14" t="str">
        <f t="shared" si="3"/>
        <v>Jenan Jbali (Elmwood)</v>
      </c>
    </row>
    <row r="249" spans="1:7" ht="15" x14ac:dyDescent="0.25">
      <c r="A249" s="52">
        <v>97</v>
      </c>
      <c r="B249" s="52" t="s">
        <v>591</v>
      </c>
      <c r="C249" s="80">
        <v>4</v>
      </c>
      <c r="D249" s="52" t="s">
        <v>40</v>
      </c>
      <c r="E249" s="53">
        <v>6.6756944444444433E-3</v>
      </c>
      <c r="F249" s="52">
        <v>97</v>
      </c>
      <c r="G249" s="14" t="str">
        <f t="shared" si="3"/>
        <v>Makenna Alexander-LaHaye (Victoria)</v>
      </c>
    </row>
    <row r="250" spans="1:7" ht="15" x14ac:dyDescent="0.25">
      <c r="A250" s="52">
        <v>98</v>
      </c>
      <c r="B250" s="52" t="s">
        <v>1289</v>
      </c>
      <c r="C250" s="80">
        <v>4</v>
      </c>
      <c r="D250" s="52" t="s">
        <v>557</v>
      </c>
      <c r="E250" s="53">
        <v>6.6981481481481484E-3</v>
      </c>
      <c r="F250" s="52">
        <v>98</v>
      </c>
      <c r="G250" s="14" t="str">
        <f t="shared" si="3"/>
        <v>Taliya Merei (Constable Daniel)</v>
      </c>
    </row>
    <row r="251" spans="1:7" ht="15" x14ac:dyDescent="0.25">
      <c r="A251" s="52">
        <v>99</v>
      </c>
      <c r="B251" s="52" t="s">
        <v>594</v>
      </c>
      <c r="C251" s="80">
        <v>4</v>
      </c>
      <c r="D251" s="52" t="s">
        <v>557</v>
      </c>
      <c r="E251" s="53">
        <v>6.7151620370370368E-3</v>
      </c>
      <c r="F251" s="52">
        <v>99</v>
      </c>
      <c r="G251" s="14" t="str">
        <f t="shared" si="3"/>
        <v>Hannah Bakir (Constable Daniel)</v>
      </c>
    </row>
    <row r="252" spans="1:7" ht="15" x14ac:dyDescent="0.25">
      <c r="A252" s="52">
        <v>100</v>
      </c>
      <c r="B252" s="52" t="s">
        <v>573</v>
      </c>
      <c r="C252" s="80">
        <v>4</v>
      </c>
      <c r="D252" s="52" t="s">
        <v>20</v>
      </c>
      <c r="E252" s="53">
        <v>6.8428240740740741E-3</v>
      </c>
      <c r="F252" s="52">
        <v>100</v>
      </c>
      <c r="G252" s="14" t="str">
        <f t="shared" si="3"/>
        <v>Josephine Schlotter (George P. Nicholson)</v>
      </c>
    </row>
    <row r="253" spans="1:7" ht="15" x14ac:dyDescent="0.25">
      <c r="A253" s="52">
        <v>101</v>
      </c>
      <c r="B253" s="52" t="s">
        <v>578</v>
      </c>
      <c r="C253" s="80">
        <v>4</v>
      </c>
      <c r="D253" s="52" t="s">
        <v>38</v>
      </c>
      <c r="E253" s="53">
        <v>6.848263888888889E-3</v>
      </c>
      <c r="F253" s="52">
        <v>101</v>
      </c>
      <c r="G253" s="14" t="str">
        <f t="shared" si="3"/>
        <v>Scarlette Taylor Arcon (Donnan)</v>
      </c>
    </row>
    <row r="254" spans="1:7" ht="15" x14ac:dyDescent="0.25">
      <c r="A254" s="52">
        <v>102</v>
      </c>
      <c r="B254" s="52" t="s">
        <v>576</v>
      </c>
      <c r="C254" s="80">
        <v>4</v>
      </c>
      <c r="D254" s="52" t="s">
        <v>31</v>
      </c>
      <c r="E254" s="53">
        <v>6.8885416666666669E-3</v>
      </c>
      <c r="F254" s="52">
        <v>102</v>
      </c>
      <c r="G254" s="14" t="str">
        <f t="shared" si="3"/>
        <v>Joanna Colin Dantes (Belgravia)</v>
      </c>
    </row>
    <row r="255" spans="1:7" ht="15" x14ac:dyDescent="0.25">
      <c r="A255" s="52">
        <v>103</v>
      </c>
      <c r="B255" s="52" t="s">
        <v>609</v>
      </c>
      <c r="C255" s="80">
        <v>4</v>
      </c>
      <c r="D255" s="52" t="s">
        <v>557</v>
      </c>
      <c r="E255" s="53">
        <v>6.9112268518518524E-3</v>
      </c>
      <c r="F255" s="52">
        <v>103</v>
      </c>
      <c r="G255" s="14" t="str">
        <f t="shared" si="3"/>
        <v>Wren Middleton (Constable Daniel)</v>
      </c>
    </row>
    <row r="256" spans="1:7" ht="15" x14ac:dyDescent="0.25">
      <c r="A256" s="52">
        <v>104</v>
      </c>
      <c r="B256" s="52" t="s">
        <v>568</v>
      </c>
      <c r="C256" s="80">
        <v>4</v>
      </c>
      <c r="D256" s="52" t="s">
        <v>24</v>
      </c>
      <c r="E256" s="53">
        <v>6.9481481481481477E-3</v>
      </c>
      <c r="F256" s="52">
        <v>104</v>
      </c>
      <c r="G256" s="14" t="str">
        <f t="shared" si="3"/>
        <v>Sophia Gormley (Rio Terrace)</v>
      </c>
    </row>
    <row r="257" spans="1:7" ht="15" x14ac:dyDescent="0.25">
      <c r="A257" s="52">
        <v>105</v>
      </c>
      <c r="B257" s="52" t="s">
        <v>1290</v>
      </c>
      <c r="C257" s="80">
        <v>4</v>
      </c>
      <c r="D257" s="52" t="s">
        <v>39</v>
      </c>
      <c r="E257" s="53">
        <v>6.9600694444444449E-3</v>
      </c>
      <c r="F257" s="52">
        <v>105</v>
      </c>
      <c r="G257" s="14" t="str">
        <f t="shared" si="3"/>
        <v>Addison Gilbert (Forest Heights)</v>
      </c>
    </row>
    <row r="258" spans="1:7" ht="15" x14ac:dyDescent="0.25">
      <c r="A258" s="52">
        <v>106</v>
      </c>
      <c r="B258" s="52" t="s">
        <v>1291</v>
      </c>
      <c r="C258" s="80">
        <v>4</v>
      </c>
      <c r="D258" s="52" t="s">
        <v>52</v>
      </c>
      <c r="E258" s="53">
        <v>6.9646990740740745E-3</v>
      </c>
      <c r="F258" s="52">
        <v>106</v>
      </c>
      <c r="G258" s="14" t="str">
        <f t="shared" si="3"/>
        <v>Harlow Stuckless (Shauna May Seneca)</v>
      </c>
    </row>
    <row r="259" spans="1:7" ht="15" x14ac:dyDescent="0.25">
      <c r="A259" s="52">
        <v>107</v>
      </c>
      <c r="B259" s="52" t="s">
        <v>1292</v>
      </c>
      <c r="C259" s="80">
        <v>4</v>
      </c>
      <c r="D259" s="52" t="s">
        <v>38</v>
      </c>
      <c r="E259" s="53">
        <v>6.9827546296296296E-3</v>
      </c>
      <c r="F259" s="52">
        <v>107</v>
      </c>
      <c r="G259" s="14" t="str">
        <f t="shared" si="3"/>
        <v>Scarlet Grogan (Donnan)</v>
      </c>
    </row>
    <row r="260" spans="1:7" ht="15" x14ac:dyDescent="0.25">
      <c r="A260" s="52">
        <v>108</v>
      </c>
      <c r="B260" s="52" t="s">
        <v>610</v>
      </c>
      <c r="C260" s="80">
        <v>4</v>
      </c>
      <c r="D260" s="52" t="s">
        <v>73</v>
      </c>
      <c r="E260" s="53">
        <v>7.0097222222222219E-3</v>
      </c>
      <c r="F260" s="52">
        <v>108</v>
      </c>
      <c r="G260" s="14" t="str">
        <f t="shared" si="3"/>
        <v>Hafsa Abbasi (Stratford)</v>
      </c>
    </row>
    <row r="261" spans="1:7" ht="15" x14ac:dyDescent="0.25">
      <c r="A261" s="52">
        <v>109</v>
      </c>
      <c r="B261" s="52" t="s">
        <v>603</v>
      </c>
      <c r="C261" s="80">
        <v>4</v>
      </c>
      <c r="D261" s="52" t="s">
        <v>24</v>
      </c>
      <c r="E261" s="53">
        <v>7.0516203703703704E-3</v>
      </c>
      <c r="F261" s="52">
        <v>109</v>
      </c>
      <c r="G261" s="14" t="str">
        <f t="shared" si="3"/>
        <v>Ishara Polack (Rio Terrace)</v>
      </c>
    </row>
    <row r="262" spans="1:7" ht="15" x14ac:dyDescent="0.25">
      <c r="A262" s="52">
        <v>110</v>
      </c>
      <c r="B262" s="52" t="s">
        <v>1293</v>
      </c>
      <c r="C262" s="80">
        <v>4</v>
      </c>
      <c r="D262" s="52" t="s">
        <v>52</v>
      </c>
      <c r="E262" s="53">
        <v>7.0597222222222233E-3</v>
      </c>
      <c r="F262" s="52">
        <v>110</v>
      </c>
      <c r="G262" s="14" t="str">
        <f t="shared" si="3"/>
        <v>Reet Rai (Shauna May Seneca)</v>
      </c>
    </row>
    <row r="263" spans="1:7" ht="15" x14ac:dyDescent="0.25">
      <c r="A263" s="52">
        <v>111</v>
      </c>
      <c r="B263" s="52" t="s">
        <v>1294</v>
      </c>
      <c r="C263" s="80">
        <v>4</v>
      </c>
      <c r="D263" s="52" t="s">
        <v>37</v>
      </c>
      <c r="E263" s="53">
        <v>7.1067129629629631E-3</v>
      </c>
      <c r="F263" s="52">
        <v>111</v>
      </c>
      <c r="G263" s="14" t="str">
        <f t="shared" si="3"/>
        <v>Eve Goyeau (Patricia Heights)</v>
      </c>
    </row>
    <row r="264" spans="1:7" ht="15" x14ac:dyDescent="0.25">
      <c r="A264" s="52">
        <v>112</v>
      </c>
      <c r="B264" s="52" t="s">
        <v>1295</v>
      </c>
      <c r="C264" s="80">
        <v>4</v>
      </c>
      <c r="D264" s="52" t="s">
        <v>73</v>
      </c>
      <c r="E264" s="53">
        <v>7.1174768518518531E-3</v>
      </c>
      <c r="F264" s="52">
        <v>112</v>
      </c>
      <c r="G264" s="14" t="str">
        <f t="shared" si="3"/>
        <v>Diya Emani (Stratford)</v>
      </c>
    </row>
    <row r="265" spans="1:7" ht="15" x14ac:dyDescent="0.25">
      <c r="A265" s="52">
        <v>113</v>
      </c>
      <c r="B265" s="52" t="s">
        <v>608</v>
      </c>
      <c r="C265" s="80">
        <v>4</v>
      </c>
      <c r="D265" s="52" t="s">
        <v>48</v>
      </c>
      <c r="E265" s="53">
        <v>7.1414351851851856E-3</v>
      </c>
      <c r="F265" s="52">
        <v>113</v>
      </c>
      <c r="G265" s="14" t="str">
        <f t="shared" si="3"/>
        <v>Jennifer Goode (Laurier Heights)</v>
      </c>
    </row>
    <row r="266" spans="1:7" ht="15" x14ac:dyDescent="0.25">
      <c r="A266" s="52">
        <v>114</v>
      </c>
      <c r="B266" s="52" t="s">
        <v>626</v>
      </c>
      <c r="C266" s="80">
        <v>4</v>
      </c>
      <c r="D266" s="52" t="s">
        <v>99</v>
      </c>
      <c r="E266" s="53">
        <v>7.1505787037037041E-3</v>
      </c>
      <c r="F266" s="52">
        <v>114</v>
      </c>
      <c r="G266" s="14" t="str">
        <f t="shared" si="3"/>
        <v>Claire Bang (Donald R. Getty)</v>
      </c>
    </row>
    <row r="267" spans="1:7" ht="15" x14ac:dyDescent="0.25">
      <c r="A267" s="52">
        <v>115</v>
      </c>
      <c r="B267" s="52" t="s">
        <v>598</v>
      </c>
      <c r="C267" s="80">
        <v>4</v>
      </c>
      <c r="D267" s="52" t="s">
        <v>24</v>
      </c>
      <c r="E267" s="53">
        <v>7.1589120370370374E-3</v>
      </c>
      <c r="F267" s="52">
        <v>115</v>
      </c>
      <c r="G267" s="14" t="str">
        <f t="shared" si="3"/>
        <v>Jenna-Marie Johnston (Rio Terrace)</v>
      </c>
    </row>
    <row r="268" spans="1:7" ht="15" x14ac:dyDescent="0.25">
      <c r="A268" s="52">
        <v>116</v>
      </c>
      <c r="B268" s="52" t="s">
        <v>588</v>
      </c>
      <c r="C268" s="80">
        <v>4</v>
      </c>
      <c r="D268" s="52" t="s">
        <v>28</v>
      </c>
      <c r="E268" s="53">
        <v>7.1840277777777788E-3</v>
      </c>
      <c r="F268" s="52">
        <v>116</v>
      </c>
      <c r="G268" s="14" t="str">
        <f t="shared" si="3"/>
        <v>Bronwyn Paul (Brookside)</v>
      </c>
    </row>
    <row r="269" spans="1:7" ht="15" x14ac:dyDescent="0.25">
      <c r="A269" s="52">
        <v>117</v>
      </c>
      <c r="B269" s="52" t="s">
        <v>593</v>
      </c>
      <c r="C269" s="80">
        <v>4</v>
      </c>
      <c r="D269" s="52" t="s">
        <v>48</v>
      </c>
      <c r="E269" s="53">
        <v>7.1890046296296294E-3</v>
      </c>
      <c r="F269" s="52">
        <v>117</v>
      </c>
      <c r="G269" s="14" t="str">
        <f t="shared" si="3"/>
        <v>Isla Myatt (Laurier Heights)</v>
      </c>
    </row>
    <row r="270" spans="1:7" ht="15" x14ac:dyDescent="0.25">
      <c r="A270" s="52">
        <v>118</v>
      </c>
      <c r="B270" s="52" t="s">
        <v>574</v>
      </c>
      <c r="C270" s="80">
        <v>4</v>
      </c>
      <c r="D270" s="52" t="s">
        <v>163</v>
      </c>
      <c r="E270" s="53">
        <v>7.2190972222222231E-3</v>
      </c>
      <c r="F270" s="52">
        <v>118</v>
      </c>
      <c r="G270" s="14" t="str">
        <f t="shared" si="3"/>
        <v>Ava Galeano-Powery (Callingwood)</v>
      </c>
    </row>
    <row r="271" spans="1:7" ht="15" x14ac:dyDescent="0.25">
      <c r="A271" s="52">
        <v>119</v>
      </c>
      <c r="B271" s="52" t="s">
        <v>605</v>
      </c>
      <c r="C271" s="80">
        <v>4</v>
      </c>
      <c r="D271" s="52" t="s">
        <v>163</v>
      </c>
      <c r="E271" s="53">
        <v>7.222800925925925E-3</v>
      </c>
      <c r="F271" s="52">
        <v>119</v>
      </c>
      <c r="G271" s="14" t="str">
        <f t="shared" si="3"/>
        <v>Damhera Powell (Callingwood)</v>
      </c>
    </row>
    <row r="272" spans="1:7" ht="15" x14ac:dyDescent="0.25">
      <c r="A272" s="52">
        <v>120</v>
      </c>
      <c r="B272" s="52" t="s">
        <v>601</v>
      </c>
      <c r="C272" s="80">
        <v>4</v>
      </c>
      <c r="D272" s="52" t="s">
        <v>28</v>
      </c>
      <c r="E272" s="53">
        <v>7.2435185185185181E-3</v>
      </c>
      <c r="F272" s="52">
        <v>120</v>
      </c>
      <c r="G272" s="14" t="str">
        <f t="shared" si="3"/>
        <v>Thandaza Thompson (Brookside)</v>
      </c>
    </row>
    <row r="273" spans="1:7" ht="15" x14ac:dyDescent="0.25">
      <c r="A273" s="52">
        <v>121</v>
      </c>
      <c r="B273" s="52" t="s">
        <v>570</v>
      </c>
      <c r="C273" s="80">
        <v>4</v>
      </c>
      <c r="D273" s="52" t="s">
        <v>73</v>
      </c>
      <c r="E273" s="53">
        <v>7.3142361111111116E-3</v>
      </c>
      <c r="F273" s="52">
        <v>121</v>
      </c>
      <c r="G273" s="14" t="str">
        <f t="shared" si="3"/>
        <v>Amani Rayani (Stratford)</v>
      </c>
    </row>
    <row r="274" spans="1:7" ht="15" x14ac:dyDescent="0.25">
      <c r="A274" s="52">
        <v>122</v>
      </c>
      <c r="B274" s="52" t="s">
        <v>583</v>
      </c>
      <c r="C274" s="80">
        <v>4</v>
      </c>
      <c r="D274" s="52" t="s">
        <v>24</v>
      </c>
      <c r="E274" s="53">
        <v>7.3306712962962961E-3</v>
      </c>
      <c r="F274" s="52">
        <v>122</v>
      </c>
      <c r="G274" s="14" t="str">
        <f t="shared" si="3"/>
        <v>Emily Becic (Rio Terrace)</v>
      </c>
    </row>
    <row r="275" spans="1:7" ht="15" x14ac:dyDescent="0.25">
      <c r="A275" s="52">
        <v>123</v>
      </c>
      <c r="B275" s="52" t="s">
        <v>599</v>
      </c>
      <c r="C275" s="80">
        <v>4</v>
      </c>
      <c r="D275" s="52" t="s">
        <v>40</v>
      </c>
      <c r="E275" s="53">
        <v>7.3465277777777782E-3</v>
      </c>
      <c r="F275" s="52">
        <v>123</v>
      </c>
      <c r="G275" s="14" t="str">
        <f t="shared" si="3"/>
        <v>Alana Lehr (Victoria)</v>
      </c>
    </row>
    <row r="276" spans="1:7" ht="15" x14ac:dyDescent="0.25">
      <c r="A276" s="52">
        <v>124</v>
      </c>
      <c r="B276" s="52" t="s">
        <v>1296</v>
      </c>
      <c r="C276" s="80">
        <v>4</v>
      </c>
      <c r="D276" s="52" t="s">
        <v>73</v>
      </c>
      <c r="E276" s="53">
        <v>7.359837962962963E-3</v>
      </c>
      <c r="F276" s="52">
        <v>124</v>
      </c>
      <c r="G276" s="14" t="str">
        <f t="shared" si="3"/>
        <v>Sophia Q (Stratford)</v>
      </c>
    </row>
    <row r="277" spans="1:7" ht="15" x14ac:dyDescent="0.25">
      <c r="A277" s="52">
        <v>125</v>
      </c>
      <c r="B277" s="52" t="s">
        <v>869</v>
      </c>
      <c r="C277" s="80">
        <v>5</v>
      </c>
      <c r="D277" s="52" t="s">
        <v>40</v>
      </c>
      <c r="E277" s="53">
        <v>7.3832175925925914E-3</v>
      </c>
      <c r="F277" s="52">
        <v>125</v>
      </c>
      <c r="G277" s="14" t="str">
        <f t="shared" si="3"/>
        <v>Shabilah Muke (Victoria)</v>
      </c>
    </row>
    <row r="278" spans="1:7" ht="15" x14ac:dyDescent="0.25">
      <c r="A278" s="52">
        <v>126</v>
      </c>
      <c r="B278" s="52" t="s">
        <v>595</v>
      </c>
      <c r="C278" s="80">
        <v>4</v>
      </c>
      <c r="D278" s="52" t="s">
        <v>24</v>
      </c>
      <c r="E278" s="53">
        <v>7.4240740740740751E-3</v>
      </c>
      <c r="F278" s="52">
        <v>126</v>
      </c>
      <c r="G278" s="14" t="str">
        <f t="shared" si="3"/>
        <v>Alaina Dela Cruz (Rio Terrace)</v>
      </c>
    </row>
    <row r="279" spans="1:7" ht="15" x14ac:dyDescent="0.25">
      <c r="A279" s="52">
        <v>127</v>
      </c>
      <c r="B279" s="52" t="s">
        <v>1297</v>
      </c>
      <c r="C279" s="80">
        <v>4</v>
      </c>
      <c r="D279" s="52" t="s">
        <v>27</v>
      </c>
      <c r="E279" s="53">
        <v>7.4472222222222223E-3</v>
      </c>
      <c r="F279" s="52">
        <v>127</v>
      </c>
      <c r="G279" s="14" t="str">
        <f t="shared" si="3"/>
        <v>Emma Caulfield (Parkallen)</v>
      </c>
    </row>
    <row r="280" spans="1:7" ht="15" x14ac:dyDescent="0.25">
      <c r="A280" s="52">
        <v>128</v>
      </c>
      <c r="B280" s="52" t="s">
        <v>607</v>
      </c>
      <c r="C280" s="80">
        <v>4</v>
      </c>
      <c r="D280" s="52" t="s">
        <v>29</v>
      </c>
      <c r="E280" s="53">
        <v>7.4689814814814818E-3</v>
      </c>
      <c r="F280" s="52">
        <v>128</v>
      </c>
      <c r="G280" s="14" t="str">
        <f t="shared" si="3"/>
        <v>Sabine Salman (Brander Gardens)</v>
      </c>
    </row>
    <row r="281" spans="1:7" ht="15" x14ac:dyDescent="0.25">
      <c r="A281" s="52">
        <v>129</v>
      </c>
      <c r="B281" s="52" t="s">
        <v>525</v>
      </c>
      <c r="C281" s="80">
        <v>4</v>
      </c>
      <c r="D281" s="52" t="s">
        <v>28</v>
      </c>
      <c r="E281" s="53">
        <v>7.488773148148148E-3</v>
      </c>
      <c r="F281" s="52">
        <v>129</v>
      </c>
      <c r="G281" s="14" t="str">
        <f t="shared" si="3"/>
        <v>Katharine Purgas (Brookside)</v>
      </c>
    </row>
    <row r="282" spans="1:7" ht="15" x14ac:dyDescent="0.25">
      <c r="A282" s="52">
        <v>130</v>
      </c>
      <c r="B282" s="52" t="s">
        <v>590</v>
      </c>
      <c r="C282" s="80">
        <v>4</v>
      </c>
      <c r="D282" s="52" t="s">
        <v>28</v>
      </c>
      <c r="E282" s="53">
        <v>7.4907407407407414E-3</v>
      </c>
      <c r="F282" s="52">
        <v>130</v>
      </c>
      <c r="G282" s="14" t="str">
        <f t="shared" ref="G282:G325" si="4">CONCATENATE(B282, " (", D282, ")")</f>
        <v>Baizlee Behm (Brookside)</v>
      </c>
    </row>
    <row r="283" spans="1:7" ht="15" x14ac:dyDescent="0.25">
      <c r="A283" s="52">
        <v>131</v>
      </c>
      <c r="B283" s="52" t="s">
        <v>587</v>
      </c>
      <c r="C283" s="80">
        <v>4</v>
      </c>
      <c r="D283" s="52" t="s">
        <v>27</v>
      </c>
      <c r="E283" s="53">
        <v>7.5065972222222227E-3</v>
      </c>
      <c r="F283" s="52">
        <v>131</v>
      </c>
      <c r="G283" s="14" t="str">
        <f t="shared" si="4"/>
        <v>Maya Dendy (Parkallen)</v>
      </c>
    </row>
    <row r="284" spans="1:7" ht="15" x14ac:dyDescent="0.25">
      <c r="A284" s="52">
        <v>132</v>
      </c>
      <c r="B284" s="52" t="s">
        <v>625</v>
      </c>
      <c r="C284" s="80">
        <v>4</v>
      </c>
      <c r="D284" s="52" t="s">
        <v>557</v>
      </c>
      <c r="E284" s="53">
        <v>7.5378472222222227E-3</v>
      </c>
      <c r="F284" s="52">
        <v>132</v>
      </c>
      <c r="G284" s="14" t="str">
        <f t="shared" si="4"/>
        <v>Alivia Corkery (Constable Daniel)</v>
      </c>
    </row>
    <row r="285" spans="1:7" ht="15" x14ac:dyDescent="0.25">
      <c r="A285" s="52">
        <v>133</v>
      </c>
      <c r="B285" s="52" t="s">
        <v>544</v>
      </c>
      <c r="C285" s="80">
        <v>4</v>
      </c>
      <c r="D285" s="52" t="s">
        <v>163</v>
      </c>
      <c r="E285" s="53">
        <v>7.5493055555555556E-3</v>
      </c>
      <c r="F285" s="52">
        <v>133</v>
      </c>
      <c r="G285" s="14" t="str">
        <f t="shared" si="4"/>
        <v>Michaella Magapan (Callingwood)</v>
      </c>
    </row>
    <row r="286" spans="1:7" ht="15" x14ac:dyDescent="0.25">
      <c r="A286" s="52">
        <v>134</v>
      </c>
      <c r="B286" s="52" t="s">
        <v>596</v>
      </c>
      <c r="C286" s="80" t="s">
        <v>597</v>
      </c>
      <c r="D286" s="52" t="s">
        <v>33</v>
      </c>
      <c r="E286" s="53">
        <v>7.5539351851851852E-3</v>
      </c>
      <c r="F286" s="52">
        <v>134</v>
      </c>
      <c r="G286" s="14" t="str">
        <f t="shared" si="4"/>
        <v>Naomi Bacque (Earl Buxton)</v>
      </c>
    </row>
    <row r="287" spans="1:7" ht="15" x14ac:dyDescent="0.25">
      <c r="A287" s="52">
        <v>135</v>
      </c>
      <c r="B287" s="52" t="s">
        <v>628</v>
      </c>
      <c r="C287" s="80">
        <v>4</v>
      </c>
      <c r="D287" s="52" t="s">
        <v>24</v>
      </c>
      <c r="E287" s="53">
        <v>7.5687499999999991E-3</v>
      </c>
      <c r="F287" s="52">
        <v>135</v>
      </c>
      <c r="G287" s="14" t="str">
        <f t="shared" si="4"/>
        <v>Lidiya Shtereva (Rio Terrace)</v>
      </c>
    </row>
    <row r="288" spans="1:7" ht="15" x14ac:dyDescent="0.25">
      <c r="A288" s="52">
        <v>136</v>
      </c>
      <c r="B288" s="52" t="s">
        <v>632</v>
      </c>
      <c r="C288" s="80">
        <v>4</v>
      </c>
      <c r="D288" s="52" t="s">
        <v>32</v>
      </c>
      <c r="E288" s="53">
        <v>7.6440972222222223E-3</v>
      </c>
      <c r="F288" s="52">
        <v>136</v>
      </c>
      <c r="G288" s="14" t="str">
        <f t="shared" si="4"/>
        <v>Emery Maltais (Holyrood)</v>
      </c>
    </row>
    <row r="289" spans="1:7" ht="15" x14ac:dyDescent="0.25">
      <c r="A289" s="52">
        <v>137</v>
      </c>
      <c r="B289" s="52" t="s">
        <v>618</v>
      </c>
      <c r="C289" s="80">
        <v>4</v>
      </c>
      <c r="D289" s="52" t="s">
        <v>24</v>
      </c>
      <c r="E289" s="53">
        <v>7.7357638888888892E-3</v>
      </c>
      <c r="F289" s="52">
        <v>137</v>
      </c>
      <c r="G289" s="14" t="str">
        <f t="shared" si="4"/>
        <v>Anora MacDuffie (Rio Terrace)</v>
      </c>
    </row>
    <row r="290" spans="1:7" ht="15" x14ac:dyDescent="0.25">
      <c r="A290" s="52">
        <v>138</v>
      </c>
      <c r="B290" s="52" t="s">
        <v>1298</v>
      </c>
      <c r="C290" s="80">
        <v>4</v>
      </c>
      <c r="D290" s="52" t="s">
        <v>37</v>
      </c>
      <c r="E290" s="53">
        <v>7.7479166666666668E-3</v>
      </c>
      <c r="F290" s="52">
        <v>138</v>
      </c>
      <c r="G290" s="14" t="str">
        <f t="shared" si="4"/>
        <v>Alitzia Bruzdzinski (Patricia Heights)</v>
      </c>
    </row>
    <row r="291" spans="1:7" ht="15" x14ac:dyDescent="0.25">
      <c r="A291" s="52">
        <v>139</v>
      </c>
      <c r="B291" s="52" t="s">
        <v>615</v>
      </c>
      <c r="C291" s="80">
        <v>4</v>
      </c>
      <c r="D291" s="52" t="s">
        <v>33</v>
      </c>
      <c r="E291" s="53">
        <v>7.8121527777777781E-3</v>
      </c>
      <c r="F291" s="52">
        <v>139</v>
      </c>
      <c r="G291" s="14" t="str">
        <f t="shared" si="4"/>
        <v>Lindsey Lopatka (Earl Buxton)</v>
      </c>
    </row>
    <row r="292" spans="1:7" ht="15" x14ac:dyDescent="0.25">
      <c r="A292" s="52">
        <v>140</v>
      </c>
      <c r="B292" s="52" t="s">
        <v>1299</v>
      </c>
      <c r="C292" s="80">
        <v>4</v>
      </c>
      <c r="D292" s="52" t="s">
        <v>73</v>
      </c>
      <c r="E292" s="53">
        <v>7.8158564814814809E-3</v>
      </c>
      <c r="F292" s="52">
        <v>140</v>
      </c>
      <c r="G292" s="14" t="str">
        <f t="shared" si="4"/>
        <v>Alayna Lewis (Stratford)</v>
      </c>
    </row>
    <row r="293" spans="1:7" ht="15" x14ac:dyDescent="0.25">
      <c r="A293" s="52">
        <v>141</v>
      </c>
      <c r="B293" s="52" t="s">
        <v>1300</v>
      </c>
      <c r="C293" s="80">
        <v>4</v>
      </c>
      <c r="D293" s="52" t="s">
        <v>73</v>
      </c>
      <c r="E293" s="53">
        <v>7.8344907407407408E-3</v>
      </c>
      <c r="F293" s="52">
        <v>141</v>
      </c>
      <c r="G293" s="14" t="str">
        <f t="shared" si="4"/>
        <v>Lema Habibzai (Stratford)</v>
      </c>
    </row>
    <row r="294" spans="1:7" ht="15" x14ac:dyDescent="0.25">
      <c r="A294" s="52">
        <v>142</v>
      </c>
      <c r="B294" s="52" t="s">
        <v>579</v>
      </c>
      <c r="C294" s="80">
        <v>4</v>
      </c>
      <c r="D294" s="52" t="s">
        <v>33</v>
      </c>
      <c r="E294" s="53">
        <v>7.8401620370370378E-3</v>
      </c>
      <c r="F294" s="52">
        <v>142</v>
      </c>
      <c r="G294" s="14" t="str">
        <f t="shared" si="4"/>
        <v>Coraline Bodnar (Earl Buxton)</v>
      </c>
    </row>
    <row r="295" spans="1:7" ht="15" x14ac:dyDescent="0.25">
      <c r="A295" s="52">
        <v>143</v>
      </c>
      <c r="B295" s="52" t="s">
        <v>1301</v>
      </c>
      <c r="C295" s="80">
        <v>4</v>
      </c>
      <c r="D295" s="52" t="s">
        <v>37</v>
      </c>
      <c r="E295" s="53">
        <v>7.8530092592592592E-3</v>
      </c>
      <c r="F295" s="52">
        <v>143</v>
      </c>
      <c r="G295" s="14" t="str">
        <f t="shared" si="4"/>
        <v>Delilah Soukoreff (Patricia Heights)</v>
      </c>
    </row>
    <row r="296" spans="1:7" ht="15" x14ac:dyDescent="0.25">
      <c r="A296" s="52">
        <v>144</v>
      </c>
      <c r="B296" s="52" t="s">
        <v>619</v>
      </c>
      <c r="C296" s="80">
        <v>4</v>
      </c>
      <c r="D296" s="52" t="s">
        <v>33</v>
      </c>
      <c r="E296" s="53">
        <v>7.8971064814814824E-3</v>
      </c>
      <c r="F296" s="52">
        <v>144</v>
      </c>
      <c r="G296" s="14" t="str">
        <f t="shared" si="4"/>
        <v>Alexis Parslow (Earl Buxton)</v>
      </c>
    </row>
    <row r="297" spans="1:7" ht="15" x14ac:dyDescent="0.25">
      <c r="A297" s="52">
        <v>145</v>
      </c>
      <c r="B297" s="52" t="s">
        <v>614</v>
      </c>
      <c r="C297" s="80">
        <v>4</v>
      </c>
      <c r="D297" s="52" t="s">
        <v>27</v>
      </c>
      <c r="E297" s="53">
        <v>7.9575231481481476E-3</v>
      </c>
      <c r="F297" s="52">
        <v>145</v>
      </c>
      <c r="G297" s="14" t="str">
        <f t="shared" si="4"/>
        <v>Morgan Duh (Parkallen)</v>
      </c>
    </row>
    <row r="298" spans="1:7" ht="15" x14ac:dyDescent="0.25">
      <c r="A298" s="52">
        <v>146</v>
      </c>
      <c r="B298" s="52" t="s">
        <v>1302</v>
      </c>
      <c r="C298" s="80">
        <v>4</v>
      </c>
      <c r="D298" s="52" t="s">
        <v>20</v>
      </c>
      <c r="E298" s="53">
        <v>7.9831018518518523E-3</v>
      </c>
      <c r="F298" s="52">
        <v>146</v>
      </c>
      <c r="G298" s="14" t="str">
        <f t="shared" si="4"/>
        <v>Jayden Charles (George P. Nicholson)</v>
      </c>
    </row>
    <row r="299" spans="1:7" ht="15" x14ac:dyDescent="0.25">
      <c r="A299" s="52">
        <v>147</v>
      </c>
      <c r="B299" s="52" t="s">
        <v>611</v>
      </c>
      <c r="C299" s="80">
        <v>4</v>
      </c>
      <c r="D299" s="52" t="s">
        <v>20</v>
      </c>
      <c r="E299" s="53">
        <v>7.9881944444444453E-3</v>
      </c>
      <c r="F299" s="52">
        <v>147</v>
      </c>
      <c r="G299" s="14" t="str">
        <f t="shared" si="4"/>
        <v>Avyn Basara (George P. Nicholson)</v>
      </c>
    </row>
    <row r="300" spans="1:7" ht="15" x14ac:dyDescent="0.25">
      <c r="A300" s="52">
        <v>148</v>
      </c>
      <c r="B300" s="52" t="s">
        <v>1303</v>
      </c>
      <c r="C300" s="80" t="s">
        <v>597</v>
      </c>
      <c r="D300" s="52" t="s">
        <v>33</v>
      </c>
      <c r="E300" s="53">
        <v>8.0108796296296299E-3</v>
      </c>
      <c r="F300" s="52">
        <v>148</v>
      </c>
      <c r="G300" s="14" t="str">
        <f t="shared" si="4"/>
        <v>Vivienne Waskiewich (Earl Buxton)</v>
      </c>
    </row>
    <row r="301" spans="1:7" ht="15" x14ac:dyDescent="0.25">
      <c r="A301" s="52">
        <v>149</v>
      </c>
      <c r="B301" s="52" t="s">
        <v>620</v>
      </c>
      <c r="C301" s="80">
        <v>4</v>
      </c>
      <c r="D301" s="52" t="s">
        <v>48</v>
      </c>
      <c r="E301" s="53">
        <v>8.0129629629629631E-3</v>
      </c>
      <c r="F301" s="52">
        <v>149</v>
      </c>
      <c r="G301" s="14" t="str">
        <f t="shared" si="4"/>
        <v>Louisa Finlay (Laurier Heights)</v>
      </c>
    </row>
    <row r="302" spans="1:7" ht="15" x14ac:dyDescent="0.25">
      <c r="A302" s="52">
        <v>150</v>
      </c>
      <c r="B302" s="52" t="s">
        <v>623</v>
      </c>
      <c r="C302" s="80">
        <v>4</v>
      </c>
      <c r="D302" s="52" t="s">
        <v>33</v>
      </c>
      <c r="E302" s="53">
        <v>8.0378472222222223E-3</v>
      </c>
      <c r="F302" s="52">
        <v>150</v>
      </c>
      <c r="G302" s="14" t="str">
        <f t="shared" si="4"/>
        <v>Ruolin Xu (Earl Buxton)</v>
      </c>
    </row>
    <row r="303" spans="1:7" ht="15" x14ac:dyDescent="0.25">
      <c r="A303" s="52">
        <v>151</v>
      </c>
      <c r="B303" s="52" t="s">
        <v>638</v>
      </c>
      <c r="C303" s="80">
        <v>4</v>
      </c>
      <c r="D303" s="52" t="s">
        <v>163</v>
      </c>
      <c r="E303" s="53">
        <v>8.0401620370370366E-3</v>
      </c>
      <c r="F303" s="52">
        <v>151</v>
      </c>
      <c r="G303" s="14" t="str">
        <f t="shared" si="4"/>
        <v>Wuraola Alogba (Callingwood)</v>
      </c>
    </row>
    <row r="304" spans="1:7" ht="15" x14ac:dyDescent="0.25">
      <c r="A304" s="52">
        <v>152</v>
      </c>
      <c r="B304" s="52" t="s">
        <v>602</v>
      </c>
      <c r="C304" s="80">
        <v>4</v>
      </c>
      <c r="D304" s="52" t="s">
        <v>33</v>
      </c>
      <c r="E304" s="53">
        <v>8.0482638888888878E-3</v>
      </c>
      <c r="F304" s="52">
        <v>152</v>
      </c>
      <c r="G304" s="14" t="str">
        <f t="shared" si="4"/>
        <v>Abby Johnson (Earl Buxton)</v>
      </c>
    </row>
    <row r="305" spans="1:7" ht="15" x14ac:dyDescent="0.25">
      <c r="A305" s="52">
        <v>153</v>
      </c>
      <c r="B305" s="52" t="s">
        <v>631</v>
      </c>
      <c r="C305" s="80">
        <v>4</v>
      </c>
      <c r="D305" s="52" t="s">
        <v>32</v>
      </c>
      <c r="E305" s="53">
        <v>8.156018518518519E-3</v>
      </c>
      <c r="F305" s="52">
        <v>153</v>
      </c>
      <c r="G305" s="14" t="str">
        <f t="shared" si="4"/>
        <v>Kathleen Ashmore (Holyrood)</v>
      </c>
    </row>
    <row r="306" spans="1:7" ht="15" x14ac:dyDescent="0.25">
      <c r="A306" s="52">
        <v>154</v>
      </c>
      <c r="B306" s="52" t="s">
        <v>613</v>
      </c>
      <c r="C306" s="80">
        <v>4</v>
      </c>
      <c r="D306" s="52" t="s">
        <v>27</v>
      </c>
      <c r="E306" s="53">
        <v>8.1666666666666676E-3</v>
      </c>
      <c r="F306" s="52">
        <v>154</v>
      </c>
      <c r="G306" s="14" t="str">
        <f t="shared" si="4"/>
        <v>Emry Riemer (Parkallen)</v>
      </c>
    </row>
    <row r="307" spans="1:7" ht="15" x14ac:dyDescent="0.25">
      <c r="A307" s="52">
        <v>155</v>
      </c>
      <c r="B307" s="52" t="s">
        <v>634</v>
      </c>
      <c r="C307" s="80">
        <v>4</v>
      </c>
      <c r="D307" s="52" t="s">
        <v>44</v>
      </c>
      <c r="E307" s="53">
        <v>8.2796296296296298E-3</v>
      </c>
      <c r="F307" s="52">
        <v>155</v>
      </c>
      <c r="G307" s="14" t="str">
        <f t="shared" si="4"/>
        <v>Mayla Baumung (Riverdale)</v>
      </c>
    </row>
    <row r="308" spans="1:7" ht="15" x14ac:dyDescent="0.25">
      <c r="A308" s="52">
        <v>156</v>
      </c>
      <c r="B308" s="52" t="s">
        <v>616</v>
      </c>
      <c r="C308" s="80">
        <v>4</v>
      </c>
      <c r="D308" s="52" t="s">
        <v>557</v>
      </c>
      <c r="E308" s="53">
        <v>8.2952546296296299E-3</v>
      </c>
      <c r="F308" s="52">
        <v>156</v>
      </c>
      <c r="G308" s="14" t="str">
        <f t="shared" si="4"/>
        <v>Rose Klair (Constable Daniel)</v>
      </c>
    </row>
    <row r="309" spans="1:7" ht="15" x14ac:dyDescent="0.25">
      <c r="A309" s="52">
        <v>157</v>
      </c>
      <c r="B309" s="52" t="s">
        <v>1304</v>
      </c>
      <c r="C309" s="80">
        <v>4</v>
      </c>
      <c r="D309" s="52" t="s">
        <v>55</v>
      </c>
      <c r="E309" s="53">
        <v>8.3140046296296295E-3</v>
      </c>
      <c r="F309" s="52">
        <v>157</v>
      </c>
      <c r="G309" s="14" t="str">
        <f t="shared" si="4"/>
        <v>Ariela Kyle (Mill Creek)</v>
      </c>
    </row>
    <row r="310" spans="1:7" ht="15" x14ac:dyDescent="0.25">
      <c r="A310" s="52">
        <v>158</v>
      </c>
      <c r="B310" s="52" t="s">
        <v>1305</v>
      </c>
      <c r="C310" s="80">
        <v>4</v>
      </c>
      <c r="D310" s="52" t="s">
        <v>55</v>
      </c>
      <c r="E310" s="53">
        <v>8.3165509259259269E-3</v>
      </c>
      <c r="F310" s="52">
        <v>158</v>
      </c>
      <c r="G310" s="14" t="str">
        <f t="shared" si="4"/>
        <v>Ava Mendez (Mill Creek)</v>
      </c>
    </row>
    <row r="311" spans="1:7" ht="15" x14ac:dyDescent="0.25">
      <c r="A311" s="52">
        <v>159</v>
      </c>
      <c r="B311" s="52" t="s">
        <v>621</v>
      </c>
      <c r="C311" s="80">
        <v>4</v>
      </c>
      <c r="D311" s="52" t="s">
        <v>73</v>
      </c>
      <c r="E311" s="53">
        <v>8.3572916666666674E-3</v>
      </c>
      <c r="F311" s="52">
        <v>159</v>
      </c>
      <c r="G311" s="14" t="str">
        <f t="shared" si="4"/>
        <v>Shyla Salaria (Stratford)</v>
      </c>
    </row>
    <row r="312" spans="1:7" ht="15" x14ac:dyDescent="0.25">
      <c r="A312" s="52">
        <v>160</v>
      </c>
      <c r="B312" s="52" t="s">
        <v>612</v>
      </c>
      <c r="C312" s="80">
        <v>4</v>
      </c>
      <c r="D312" s="52" t="s">
        <v>40</v>
      </c>
      <c r="E312" s="53">
        <v>8.5449074074074073E-3</v>
      </c>
      <c r="F312" s="52">
        <v>160</v>
      </c>
      <c r="G312" s="14" t="str">
        <f t="shared" si="4"/>
        <v>Arika Arnott (Victoria)</v>
      </c>
    </row>
    <row r="313" spans="1:7" ht="15" x14ac:dyDescent="0.25">
      <c r="A313" s="52">
        <v>161</v>
      </c>
      <c r="B313" s="52" t="s">
        <v>1306</v>
      </c>
      <c r="C313" s="80">
        <v>4</v>
      </c>
      <c r="D313" s="52" t="s">
        <v>73</v>
      </c>
      <c r="E313" s="53">
        <v>8.5478009259259257E-3</v>
      </c>
      <c r="F313" s="52">
        <v>161</v>
      </c>
      <c r="G313" s="14" t="str">
        <f t="shared" si="4"/>
        <v>Bartwal Hemanji (Stratford)</v>
      </c>
    </row>
    <row r="314" spans="1:7" ht="15" x14ac:dyDescent="0.25">
      <c r="A314" s="52">
        <v>162</v>
      </c>
      <c r="B314" s="52" t="s">
        <v>633</v>
      </c>
      <c r="C314" s="80">
        <v>4</v>
      </c>
      <c r="D314" s="52" t="s">
        <v>41</v>
      </c>
      <c r="E314" s="53">
        <v>8.6342592592592599E-3</v>
      </c>
      <c r="F314" s="52">
        <v>162</v>
      </c>
      <c r="G314" s="14" t="str">
        <f t="shared" si="4"/>
        <v>Ella Gastle (Westbrook)</v>
      </c>
    </row>
    <row r="315" spans="1:7" ht="15" x14ac:dyDescent="0.25">
      <c r="A315" s="52">
        <v>163</v>
      </c>
      <c r="B315" s="52" t="s">
        <v>1307</v>
      </c>
      <c r="C315" s="80">
        <v>4</v>
      </c>
      <c r="D315" s="52" t="s">
        <v>52</v>
      </c>
      <c r="E315" s="53">
        <v>8.7028935185185178E-3</v>
      </c>
      <c r="F315" s="52">
        <v>163</v>
      </c>
      <c r="G315" s="14" t="str">
        <f t="shared" si="4"/>
        <v>Gurneer Sangha (Shauna May Seneca)</v>
      </c>
    </row>
    <row r="316" spans="1:7" ht="15" x14ac:dyDescent="0.25">
      <c r="A316" s="52">
        <v>164</v>
      </c>
      <c r="B316" s="52" t="s">
        <v>1308</v>
      </c>
      <c r="C316" s="80">
        <v>4</v>
      </c>
      <c r="D316" s="52" t="s">
        <v>52</v>
      </c>
      <c r="E316" s="53">
        <v>8.8033564814814814E-3</v>
      </c>
      <c r="F316" s="52">
        <v>164</v>
      </c>
      <c r="G316" s="14" t="str">
        <f t="shared" si="4"/>
        <v>Ajooni Maan (Shauna May Seneca)</v>
      </c>
    </row>
    <row r="317" spans="1:7" ht="15" x14ac:dyDescent="0.25">
      <c r="A317" s="52">
        <v>165</v>
      </c>
      <c r="B317" s="52" t="s">
        <v>622</v>
      </c>
      <c r="C317" s="80">
        <v>4</v>
      </c>
      <c r="D317" s="52" t="s">
        <v>24</v>
      </c>
      <c r="E317" s="53">
        <v>8.9641203703703706E-3</v>
      </c>
      <c r="F317" s="52">
        <v>165</v>
      </c>
      <c r="G317" s="14" t="str">
        <f t="shared" si="4"/>
        <v>Evelyn Chanter (Rio Terrace)</v>
      </c>
    </row>
    <row r="318" spans="1:7" ht="15" x14ac:dyDescent="0.25">
      <c r="A318" s="52">
        <v>166</v>
      </c>
      <c r="B318" s="52" t="s">
        <v>1309</v>
      </c>
      <c r="C318" s="80">
        <v>4</v>
      </c>
      <c r="D318" s="52" t="s">
        <v>27</v>
      </c>
      <c r="E318" s="53">
        <v>8.9662037037037037E-3</v>
      </c>
      <c r="F318" s="52">
        <v>166</v>
      </c>
      <c r="G318" s="14" t="str">
        <f t="shared" si="4"/>
        <v>Ava Leonty (Parkallen)</v>
      </c>
    </row>
    <row r="319" spans="1:7" ht="15" x14ac:dyDescent="0.25">
      <c r="A319" s="52">
        <v>167</v>
      </c>
      <c r="B319" s="52" t="s">
        <v>642</v>
      </c>
      <c r="C319" s="80">
        <v>4</v>
      </c>
      <c r="D319" s="52" t="s">
        <v>557</v>
      </c>
      <c r="E319" s="53">
        <v>9.0201388888888883E-3</v>
      </c>
      <c r="F319" s="52">
        <v>167</v>
      </c>
      <c r="G319" s="14" t="str">
        <f t="shared" si="4"/>
        <v>Aliyah Wiebe (Constable Daniel)</v>
      </c>
    </row>
    <row r="320" spans="1:7" ht="15" x14ac:dyDescent="0.25">
      <c r="A320" s="52">
        <v>168</v>
      </c>
      <c r="B320" s="52" t="s">
        <v>644</v>
      </c>
      <c r="C320" s="80">
        <v>4</v>
      </c>
      <c r="D320" s="52" t="s">
        <v>99</v>
      </c>
      <c r="E320" s="53">
        <v>9.0815972222222218E-3</v>
      </c>
      <c r="F320" s="52">
        <v>168</v>
      </c>
      <c r="G320" s="14" t="str">
        <f t="shared" si="4"/>
        <v>Rylie Friesen (Donald R. Getty)</v>
      </c>
    </row>
    <row r="321" spans="1:7" ht="15" x14ac:dyDescent="0.25">
      <c r="A321" s="52">
        <v>169</v>
      </c>
      <c r="B321" s="52" t="s">
        <v>636</v>
      </c>
      <c r="C321" s="80">
        <v>4</v>
      </c>
      <c r="D321" s="52" t="s">
        <v>29</v>
      </c>
      <c r="E321" s="53">
        <v>9.254050925925926E-3</v>
      </c>
      <c r="F321" s="52">
        <v>169</v>
      </c>
      <c r="G321" s="14" t="str">
        <f t="shared" si="4"/>
        <v>Samantha Pepin (Brander Gardens)</v>
      </c>
    </row>
    <row r="322" spans="1:7" ht="15" x14ac:dyDescent="0.25">
      <c r="A322" s="52">
        <v>170</v>
      </c>
      <c r="B322" s="52" t="s">
        <v>1310</v>
      </c>
      <c r="C322" s="80">
        <v>4</v>
      </c>
      <c r="D322" s="52" t="s">
        <v>48</v>
      </c>
      <c r="E322" s="53">
        <v>9.2587962962962962E-3</v>
      </c>
      <c r="F322" s="52">
        <v>170</v>
      </c>
      <c r="G322" s="14" t="str">
        <f t="shared" si="4"/>
        <v>Amaiah Johná (Laurier Heights)</v>
      </c>
    </row>
    <row r="323" spans="1:7" ht="15" x14ac:dyDescent="0.25">
      <c r="A323" s="52">
        <v>171</v>
      </c>
      <c r="B323" s="52" t="s">
        <v>641</v>
      </c>
      <c r="C323" s="80">
        <v>4</v>
      </c>
      <c r="D323" s="52" t="s">
        <v>24</v>
      </c>
      <c r="E323" s="53">
        <v>9.4160879629629629E-3</v>
      </c>
      <c r="F323" s="52">
        <v>171</v>
      </c>
      <c r="G323" s="14" t="str">
        <f t="shared" si="4"/>
        <v>Sam Terrett (Rio Terrace)</v>
      </c>
    </row>
    <row r="324" spans="1:7" ht="15" x14ac:dyDescent="0.25">
      <c r="A324" s="52">
        <v>172</v>
      </c>
      <c r="B324" s="52" t="s">
        <v>639</v>
      </c>
      <c r="C324" s="80">
        <v>4</v>
      </c>
      <c r="D324" s="52" t="s">
        <v>163</v>
      </c>
      <c r="E324" s="53">
        <v>9.438888888888889E-3</v>
      </c>
      <c r="F324" s="52">
        <v>172</v>
      </c>
      <c r="G324" s="14" t="str">
        <f t="shared" si="4"/>
        <v>Celine Calicdan (Callingwood)</v>
      </c>
    </row>
    <row r="325" spans="1:7" ht="15" x14ac:dyDescent="0.25">
      <c r="A325" s="52">
        <v>173</v>
      </c>
      <c r="B325" s="52" t="s">
        <v>643</v>
      </c>
      <c r="C325" s="80">
        <v>4</v>
      </c>
      <c r="D325" s="52" t="s">
        <v>24</v>
      </c>
      <c r="E325" s="53">
        <v>9.5396990740740737E-3</v>
      </c>
      <c r="F325" s="52">
        <v>173</v>
      </c>
      <c r="G325" s="14" t="str">
        <f t="shared" si="4"/>
        <v>Aurora Crane Krug (Rio Terrace)</v>
      </c>
    </row>
    <row r="326" spans="1:7" x14ac:dyDescent="0.2">
      <c r="A326" s="14"/>
      <c r="B326" s="14"/>
      <c r="C326" s="18"/>
      <c r="D326" s="14"/>
      <c r="E326" s="13"/>
      <c r="F326" s="13"/>
      <c r="G326" s="14"/>
    </row>
    <row r="327" spans="1:7" x14ac:dyDescent="0.2">
      <c r="A327" s="14"/>
      <c r="B327" s="14"/>
      <c r="C327" s="18"/>
      <c r="D327" s="14"/>
      <c r="E327" s="13"/>
      <c r="F327" s="13"/>
      <c r="G327" s="14"/>
    </row>
    <row r="328" spans="1:7" x14ac:dyDescent="0.2">
      <c r="A328" s="1" t="s">
        <v>330</v>
      </c>
      <c r="B328" s="14"/>
      <c r="C328" s="18"/>
      <c r="D328" s="14"/>
      <c r="E328" s="13"/>
      <c r="F328" s="13"/>
      <c r="G328" s="14"/>
    </row>
    <row r="329" spans="1:7" ht="15" x14ac:dyDescent="0.25">
      <c r="A329" s="66">
        <v>1</v>
      </c>
      <c r="B329" s="66" t="s">
        <v>499</v>
      </c>
      <c r="C329" s="80">
        <v>4</v>
      </c>
      <c r="D329" s="66" t="s">
        <v>48</v>
      </c>
      <c r="E329" s="67">
        <v>3.7468750000000002E-3</v>
      </c>
      <c r="F329" s="66">
        <v>1</v>
      </c>
      <c r="G329" s="14" t="str">
        <f t="shared" ref="G329:G392" si="5">CONCATENATE(B329, " (", D329, ")")</f>
        <v>Cierra Yohemas (Laurier Heights)</v>
      </c>
    </row>
    <row r="330" spans="1:7" ht="15" x14ac:dyDescent="0.25">
      <c r="A330" s="66">
        <v>2</v>
      </c>
      <c r="B330" s="66" t="s">
        <v>505</v>
      </c>
      <c r="C330" s="80">
        <v>4</v>
      </c>
      <c r="D330" s="66" t="s">
        <v>32</v>
      </c>
      <c r="E330" s="67">
        <v>3.7513888888888892E-3</v>
      </c>
      <c r="F330" s="66">
        <v>2</v>
      </c>
      <c r="G330" s="14" t="str">
        <f t="shared" si="5"/>
        <v>Julianne Paquet (Holyrood)</v>
      </c>
    </row>
    <row r="331" spans="1:7" ht="15" x14ac:dyDescent="0.25">
      <c r="A331" s="66">
        <v>3</v>
      </c>
      <c r="B331" s="66" t="s">
        <v>498</v>
      </c>
      <c r="C331" s="80">
        <v>4</v>
      </c>
      <c r="D331" s="66" t="s">
        <v>48</v>
      </c>
      <c r="E331" s="67">
        <v>3.7537037037037035E-3</v>
      </c>
      <c r="F331" s="66">
        <v>3</v>
      </c>
      <c r="G331" s="14" t="str">
        <f t="shared" si="5"/>
        <v>Olivia Pardo (Laurier Heights)</v>
      </c>
    </row>
    <row r="332" spans="1:7" ht="15" x14ac:dyDescent="0.25">
      <c r="A332" s="66">
        <v>4</v>
      </c>
      <c r="B332" s="66" t="s">
        <v>503</v>
      </c>
      <c r="C332" s="80">
        <v>4</v>
      </c>
      <c r="D332" s="66" t="s">
        <v>38</v>
      </c>
      <c r="E332" s="67">
        <v>3.7684027777777781E-3</v>
      </c>
      <c r="F332" s="66">
        <v>4</v>
      </c>
      <c r="G332" s="14" t="str">
        <f t="shared" si="5"/>
        <v>Adelaide Saunders (Donnan)</v>
      </c>
    </row>
    <row r="333" spans="1:7" ht="15" x14ac:dyDescent="0.25">
      <c r="A333" s="66">
        <v>5</v>
      </c>
      <c r="B333" s="66" t="s">
        <v>500</v>
      </c>
      <c r="C333" s="80">
        <v>4</v>
      </c>
      <c r="D333" s="66" t="s">
        <v>38</v>
      </c>
      <c r="E333" s="67">
        <v>3.918287037037037E-3</v>
      </c>
      <c r="F333" s="66">
        <v>5</v>
      </c>
      <c r="G333" s="14" t="str">
        <f t="shared" si="5"/>
        <v>Maya Fairbanks (Donnan)</v>
      </c>
    </row>
    <row r="334" spans="1:7" ht="15" x14ac:dyDescent="0.25">
      <c r="A334" s="66">
        <v>6</v>
      </c>
      <c r="B334" s="66" t="s">
        <v>506</v>
      </c>
      <c r="C334" s="80">
        <v>4</v>
      </c>
      <c r="D334" s="66" t="s">
        <v>41</v>
      </c>
      <c r="E334" s="67">
        <v>3.9238425925925925E-3</v>
      </c>
      <c r="F334" s="66">
        <v>6</v>
      </c>
      <c r="G334" s="14" t="str">
        <f t="shared" si="5"/>
        <v>Maelle Pinches (Westbrook)</v>
      </c>
    </row>
    <row r="335" spans="1:7" ht="15" x14ac:dyDescent="0.25">
      <c r="A335" s="66">
        <v>7</v>
      </c>
      <c r="B335" s="66" t="s">
        <v>509</v>
      </c>
      <c r="C335" s="80">
        <v>4</v>
      </c>
      <c r="D335" s="66" t="s">
        <v>24</v>
      </c>
      <c r="E335" s="67">
        <v>3.9340277777777776E-3</v>
      </c>
      <c r="F335" s="66">
        <v>7</v>
      </c>
      <c r="G335" s="14" t="str">
        <f t="shared" si="5"/>
        <v>Amelia Dennis (Rio Terrace)</v>
      </c>
    </row>
    <row r="336" spans="1:7" ht="15" x14ac:dyDescent="0.25">
      <c r="A336" s="66">
        <v>8</v>
      </c>
      <c r="B336" s="66" t="s">
        <v>1498</v>
      </c>
      <c r="C336" s="80">
        <v>4</v>
      </c>
      <c r="D336" s="66" t="s">
        <v>66</v>
      </c>
      <c r="E336" s="67">
        <v>3.9947916666666665E-3</v>
      </c>
      <c r="F336" s="66">
        <v>8</v>
      </c>
      <c r="G336" s="14" t="str">
        <f t="shared" si="5"/>
        <v>Maisie Murnaghan (Caledonia Park)</v>
      </c>
    </row>
    <row r="337" spans="1:7" ht="15" x14ac:dyDescent="0.25">
      <c r="A337" s="66">
        <v>9</v>
      </c>
      <c r="B337" s="66" t="s">
        <v>1264</v>
      </c>
      <c r="C337" s="80">
        <v>4</v>
      </c>
      <c r="D337" s="66" t="s">
        <v>28</v>
      </c>
      <c r="E337" s="67">
        <v>4.0609953703703702E-3</v>
      </c>
      <c r="F337" s="66">
        <v>9</v>
      </c>
      <c r="G337" s="14" t="str">
        <f t="shared" si="5"/>
        <v>Brooklyn Cooper (Brookside)</v>
      </c>
    </row>
    <row r="338" spans="1:7" ht="15" x14ac:dyDescent="0.25">
      <c r="A338" s="66">
        <v>10</v>
      </c>
      <c r="B338" s="66" t="s">
        <v>1499</v>
      </c>
      <c r="C338" s="80">
        <v>4</v>
      </c>
      <c r="D338" s="66" t="s">
        <v>66</v>
      </c>
      <c r="E338" s="67">
        <v>4.0818287037037038E-3</v>
      </c>
      <c r="F338" s="66">
        <v>10</v>
      </c>
      <c r="G338" s="14" t="str">
        <f t="shared" si="5"/>
        <v>Brielle Assaly (Caledonia Park)</v>
      </c>
    </row>
    <row r="339" spans="1:7" ht="15" x14ac:dyDescent="0.25">
      <c r="A339" s="66">
        <v>11</v>
      </c>
      <c r="B339" s="66" t="s">
        <v>511</v>
      </c>
      <c r="C339" s="80">
        <v>4</v>
      </c>
      <c r="D339" s="66" t="s">
        <v>28</v>
      </c>
      <c r="E339" s="67">
        <v>4.0909722222222224E-3</v>
      </c>
      <c r="F339" s="66">
        <v>11</v>
      </c>
      <c r="G339" s="14" t="str">
        <f t="shared" si="5"/>
        <v>Autumn Mazzuca (Brookside)</v>
      </c>
    </row>
    <row r="340" spans="1:7" ht="15" x14ac:dyDescent="0.25">
      <c r="A340" s="66">
        <v>12</v>
      </c>
      <c r="B340" s="66" t="s">
        <v>1500</v>
      </c>
      <c r="C340" s="80">
        <v>4</v>
      </c>
      <c r="D340" s="66" t="s">
        <v>41</v>
      </c>
      <c r="E340" s="67">
        <v>4.1247685185185181E-3</v>
      </c>
      <c r="F340" s="66">
        <v>12</v>
      </c>
      <c r="G340" s="14" t="str">
        <f t="shared" si="5"/>
        <v>Shiloh Unknown (Westbrook)</v>
      </c>
    </row>
    <row r="341" spans="1:7" ht="15" x14ac:dyDescent="0.25">
      <c r="A341" s="66">
        <v>13</v>
      </c>
      <c r="B341" s="66" t="s">
        <v>510</v>
      </c>
      <c r="C341" s="80">
        <v>4</v>
      </c>
      <c r="D341" s="66" t="s">
        <v>28</v>
      </c>
      <c r="E341" s="67">
        <v>4.1354166666666666E-3</v>
      </c>
      <c r="F341" s="66">
        <v>13</v>
      </c>
      <c r="G341" s="14" t="str">
        <f t="shared" si="5"/>
        <v>Margaret Purgas (Brookside)</v>
      </c>
    </row>
    <row r="342" spans="1:7" ht="15" x14ac:dyDescent="0.25">
      <c r="A342" s="66">
        <v>14</v>
      </c>
      <c r="B342" s="66" t="s">
        <v>204</v>
      </c>
      <c r="C342" s="80">
        <v>4</v>
      </c>
      <c r="D342" s="66" t="s">
        <v>48</v>
      </c>
      <c r="E342" s="67">
        <v>4.1415509259259261E-3</v>
      </c>
      <c r="F342" s="66">
        <v>14</v>
      </c>
      <c r="G342" s="14" t="str">
        <f t="shared" si="5"/>
        <v>Keira Petterson (Laurier Heights)</v>
      </c>
    </row>
    <row r="343" spans="1:7" ht="15" x14ac:dyDescent="0.25">
      <c r="A343" s="66">
        <v>15</v>
      </c>
      <c r="B343" s="66" t="s">
        <v>513</v>
      </c>
      <c r="C343" s="80">
        <v>4</v>
      </c>
      <c r="D343" s="66" t="s">
        <v>26</v>
      </c>
      <c r="E343" s="67">
        <v>4.1451388888888892E-3</v>
      </c>
      <c r="F343" s="66">
        <v>15</v>
      </c>
      <c r="G343" s="14" t="str">
        <f t="shared" si="5"/>
        <v>Danica Winnington (Windsor Park)</v>
      </c>
    </row>
    <row r="344" spans="1:7" ht="15" x14ac:dyDescent="0.25">
      <c r="A344" s="66">
        <v>16</v>
      </c>
      <c r="B344" s="66" t="s">
        <v>539</v>
      </c>
      <c r="C344" s="80">
        <v>4</v>
      </c>
      <c r="D344" s="66" t="s">
        <v>29</v>
      </c>
      <c r="E344" s="67">
        <v>4.1493055555555554E-3</v>
      </c>
      <c r="F344" s="66">
        <v>16</v>
      </c>
      <c r="G344" s="14" t="str">
        <f t="shared" si="5"/>
        <v>Elena Foster (Brander Gardens)</v>
      </c>
    </row>
    <row r="345" spans="1:7" ht="15" x14ac:dyDescent="0.25">
      <c r="A345" s="66">
        <v>17</v>
      </c>
      <c r="B345" s="66" t="s">
        <v>522</v>
      </c>
      <c r="C345" s="80">
        <v>4</v>
      </c>
      <c r="D345" s="66" t="s">
        <v>20</v>
      </c>
      <c r="E345" s="67">
        <v>4.1518518518518519E-3</v>
      </c>
      <c r="F345" s="66">
        <v>17</v>
      </c>
      <c r="G345" s="14" t="str">
        <f t="shared" si="5"/>
        <v>Sadie Appleby (George P. Nicholson)</v>
      </c>
    </row>
    <row r="346" spans="1:7" ht="15" x14ac:dyDescent="0.25">
      <c r="A346" s="66">
        <v>18</v>
      </c>
      <c r="B346" s="66" t="s">
        <v>1266</v>
      </c>
      <c r="C346" s="80">
        <v>4</v>
      </c>
      <c r="D346" s="66" t="s">
        <v>49</v>
      </c>
      <c r="E346" s="67">
        <v>4.1607638888888892E-3</v>
      </c>
      <c r="F346" s="66">
        <v>18</v>
      </c>
      <c r="G346" s="14" t="str">
        <f t="shared" si="5"/>
        <v>Alivia Kalyta (Rutherford)</v>
      </c>
    </row>
    <row r="347" spans="1:7" ht="15" x14ac:dyDescent="0.25">
      <c r="A347" s="66">
        <v>19</v>
      </c>
      <c r="B347" s="66" t="s">
        <v>532</v>
      </c>
      <c r="C347" s="80">
        <v>4</v>
      </c>
      <c r="D347" s="66" t="s">
        <v>39</v>
      </c>
      <c r="E347" s="67">
        <v>4.1916666666666665E-3</v>
      </c>
      <c r="F347" s="66">
        <v>19</v>
      </c>
      <c r="G347" s="14" t="str">
        <f t="shared" si="5"/>
        <v>Josephine Price (Forest Heights)</v>
      </c>
    </row>
    <row r="348" spans="1:7" ht="15" x14ac:dyDescent="0.25">
      <c r="A348" s="66">
        <v>20</v>
      </c>
      <c r="B348" s="66" t="s">
        <v>1267</v>
      </c>
      <c r="C348" s="80">
        <v>4</v>
      </c>
      <c r="D348" s="66" t="s">
        <v>49</v>
      </c>
      <c r="E348" s="67">
        <v>4.1998842592592591E-3</v>
      </c>
      <c r="F348" s="66">
        <v>20</v>
      </c>
      <c r="G348" s="14" t="str">
        <f t="shared" si="5"/>
        <v>Ava Mrzljak (Rutherford)</v>
      </c>
    </row>
    <row r="349" spans="1:7" ht="15" x14ac:dyDescent="0.25">
      <c r="A349" s="66">
        <v>21</v>
      </c>
      <c r="B349" s="66" t="s">
        <v>1272</v>
      </c>
      <c r="C349" s="80">
        <v>4</v>
      </c>
      <c r="D349" s="66" t="s">
        <v>34</v>
      </c>
      <c r="E349" s="67">
        <v>4.2093749999999996E-3</v>
      </c>
      <c r="F349" s="66">
        <v>21</v>
      </c>
      <c r="G349" s="14" t="str">
        <f t="shared" si="5"/>
        <v>Evy Elko (Uncas)</v>
      </c>
    </row>
    <row r="350" spans="1:7" ht="15" x14ac:dyDescent="0.25">
      <c r="A350" s="66">
        <v>22</v>
      </c>
      <c r="B350" s="66" t="s">
        <v>521</v>
      </c>
      <c r="C350" s="80">
        <v>4</v>
      </c>
      <c r="D350" s="66" t="s">
        <v>20</v>
      </c>
      <c r="E350" s="67">
        <v>4.2179398148148141E-3</v>
      </c>
      <c r="F350" s="66">
        <v>22</v>
      </c>
      <c r="G350" s="14" t="str">
        <f t="shared" si="5"/>
        <v>Avery Kinne (George P. Nicholson)</v>
      </c>
    </row>
    <row r="351" spans="1:7" ht="15" x14ac:dyDescent="0.25">
      <c r="A351" s="66">
        <v>23</v>
      </c>
      <c r="B351" s="66" t="s">
        <v>1273</v>
      </c>
      <c r="C351" s="80">
        <v>4</v>
      </c>
      <c r="D351" s="66" t="s">
        <v>21</v>
      </c>
      <c r="E351" s="67">
        <v>4.2203703703703709E-3</v>
      </c>
      <c r="F351" s="66">
        <v>23</v>
      </c>
      <c r="G351" s="14" t="str">
        <f t="shared" si="5"/>
        <v>Emberly Cranford (Michael Strembitsky)</v>
      </c>
    </row>
    <row r="352" spans="1:7" ht="15" x14ac:dyDescent="0.25">
      <c r="A352" s="66">
        <v>24</v>
      </c>
      <c r="B352" s="66" t="s">
        <v>1271</v>
      </c>
      <c r="C352" s="80">
        <v>4</v>
      </c>
      <c r="D352" s="66" t="s">
        <v>73</v>
      </c>
      <c r="E352" s="67">
        <v>4.2232638888888892E-3</v>
      </c>
      <c r="F352" s="66">
        <v>24</v>
      </c>
      <c r="G352" s="14" t="str">
        <f t="shared" si="5"/>
        <v>Mina I. (Stratford)</v>
      </c>
    </row>
    <row r="353" spans="1:7" ht="15" x14ac:dyDescent="0.25">
      <c r="A353" s="66">
        <v>25</v>
      </c>
      <c r="B353" s="66" t="s">
        <v>504</v>
      </c>
      <c r="C353" s="80">
        <v>4</v>
      </c>
      <c r="D353" s="66" t="s">
        <v>32</v>
      </c>
      <c r="E353" s="67">
        <v>4.2682870370370374E-3</v>
      </c>
      <c r="F353" s="66">
        <v>25</v>
      </c>
      <c r="G353" s="14" t="str">
        <f t="shared" si="5"/>
        <v>Kate Chatterley (Holyrood)</v>
      </c>
    </row>
    <row r="354" spans="1:7" ht="15" x14ac:dyDescent="0.25">
      <c r="A354" s="66">
        <v>26</v>
      </c>
      <c r="B354" s="66" t="s">
        <v>1268</v>
      </c>
      <c r="C354" s="80">
        <v>4</v>
      </c>
      <c r="D354" s="66" t="s">
        <v>24</v>
      </c>
      <c r="E354" s="67">
        <v>4.2771990740740739E-3</v>
      </c>
      <c r="F354" s="66">
        <v>26</v>
      </c>
      <c r="G354" s="14" t="str">
        <f t="shared" si="5"/>
        <v>Avery Dennis (Rio Terrace)</v>
      </c>
    </row>
    <row r="355" spans="1:7" ht="15" x14ac:dyDescent="0.25">
      <c r="A355" s="66">
        <v>27</v>
      </c>
      <c r="B355" s="66" t="s">
        <v>535</v>
      </c>
      <c r="C355" s="80">
        <v>4</v>
      </c>
      <c r="D355" s="66" t="s">
        <v>48</v>
      </c>
      <c r="E355" s="67">
        <v>4.2812499999999995E-3</v>
      </c>
      <c r="F355" s="66">
        <v>27</v>
      </c>
      <c r="G355" s="14" t="str">
        <f t="shared" si="5"/>
        <v>Payton Thompson (Laurier Heights)</v>
      </c>
    </row>
    <row r="356" spans="1:7" ht="15" x14ac:dyDescent="0.25">
      <c r="A356" s="66">
        <v>28</v>
      </c>
      <c r="B356" s="66" t="s">
        <v>1501</v>
      </c>
      <c r="C356" s="80">
        <v>4</v>
      </c>
      <c r="D356" s="66" t="s">
        <v>31</v>
      </c>
      <c r="E356" s="67">
        <v>4.3203703703703702E-3</v>
      </c>
      <c r="F356" s="66">
        <v>28</v>
      </c>
      <c r="G356" s="14" t="str">
        <f t="shared" si="5"/>
        <v>Keira Klein (Belgravia)</v>
      </c>
    </row>
    <row r="357" spans="1:7" ht="15" x14ac:dyDescent="0.25">
      <c r="A357" s="66">
        <v>29</v>
      </c>
      <c r="B357" s="66" t="s">
        <v>565</v>
      </c>
      <c r="C357" s="80">
        <v>4</v>
      </c>
      <c r="D357" s="66" t="s">
        <v>29</v>
      </c>
      <c r="E357" s="67">
        <v>4.3379629629629627E-3</v>
      </c>
      <c r="F357" s="66">
        <v>29</v>
      </c>
      <c r="G357" s="14" t="str">
        <f t="shared" si="5"/>
        <v>Emma Plummer (Brander Gardens)</v>
      </c>
    </row>
    <row r="358" spans="1:7" ht="15" x14ac:dyDescent="0.25">
      <c r="A358" s="66">
        <v>30</v>
      </c>
      <c r="B358" s="66" t="s">
        <v>502</v>
      </c>
      <c r="C358" s="80">
        <v>4</v>
      </c>
      <c r="D358" s="66" t="s">
        <v>48</v>
      </c>
      <c r="E358" s="67">
        <v>4.3472222222222219E-3</v>
      </c>
      <c r="F358" s="66">
        <v>30</v>
      </c>
      <c r="G358" s="14" t="str">
        <f t="shared" si="5"/>
        <v>Olivia Lima (Laurier Heights)</v>
      </c>
    </row>
    <row r="359" spans="1:7" ht="15" x14ac:dyDescent="0.25">
      <c r="A359" s="66">
        <v>31</v>
      </c>
      <c r="B359" s="66" t="s">
        <v>531</v>
      </c>
      <c r="C359" s="80">
        <v>4</v>
      </c>
      <c r="D359" s="66" t="s">
        <v>32</v>
      </c>
      <c r="E359" s="67">
        <v>4.3604166666666661E-3</v>
      </c>
      <c r="F359" s="66">
        <v>31</v>
      </c>
      <c r="G359" s="14" t="str">
        <f t="shared" si="5"/>
        <v>Wren Lithgow (Holyrood)</v>
      </c>
    </row>
    <row r="360" spans="1:7" ht="15" x14ac:dyDescent="0.25">
      <c r="A360" s="66">
        <v>32</v>
      </c>
      <c r="B360" s="66" t="s">
        <v>1502</v>
      </c>
      <c r="C360" s="80">
        <v>4</v>
      </c>
      <c r="D360" s="66" t="s">
        <v>66</v>
      </c>
      <c r="E360" s="67">
        <v>4.3734953703703705E-3</v>
      </c>
      <c r="F360" s="66">
        <v>32</v>
      </c>
      <c r="G360" s="14" t="str">
        <f t="shared" si="5"/>
        <v>Amra Mehic (Caledonia Park)</v>
      </c>
    </row>
    <row r="361" spans="1:7" ht="15" x14ac:dyDescent="0.25">
      <c r="A361" s="66">
        <v>33</v>
      </c>
      <c r="B361" s="66" t="s">
        <v>563</v>
      </c>
      <c r="C361" s="80">
        <v>4</v>
      </c>
      <c r="D361" s="66" t="s">
        <v>48</v>
      </c>
      <c r="E361" s="67">
        <v>4.4077546296296295E-3</v>
      </c>
      <c r="F361" s="66">
        <v>33</v>
      </c>
      <c r="G361" s="14" t="str">
        <f t="shared" si="5"/>
        <v>Bianca Bulgac (Laurier Heights)</v>
      </c>
    </row>
    <row r="362" spans="1:7" ht="15" x14ac:dyDescent="0.25">
      <c r="A362" s="66">
        <v>34</v>
      </c>
      <c r="B362" s="66" t="s">
        <v>520</v>
      </c>
      <c r="C362" s="80">
        <v>4</v>
      </c>
      <c r="D362" s="66" t="s">
        <v>42</v>
      </c>
      <c r="E362" s="67">
        <v>4.4134259259259257E-3</v>
      </c>
      <c r="F362" s="66">
        <v>34</v>
      </c>
      <c r="G362" s="14" t="str">
        <f t="shared" si="5"/>
        <v>McKenna Hutchinson (Steinhauer)</v>
      </c>
    </row>
    <row r="363" spans="1:7" ht="15" x14ac:dyDescent="0.25">
      <c r="A363" s="66">
        <v>35</v>
      </c>
      <c r="B363" s="66" t="s">
        <v>525</v>
      </c>
      <c r="C363" s="80">
        <v>4</v>
      </c>
      <c r="D363" s="66" t="s">
        <v>28</v>
      </c>
      <c r="E363" s="67">
        <v>4.4163194444444441E-3</v>
      </c>
      <c r="F363" s="66">
        <v>35</v>
      </c>
      <c r="G363" s="14" t="str">
        <f t="shared" si="5"/>
        <v>Katharine Purgas (Brookside)</v>
      </c>
    </row>
    <row r="364" spans="1:7" ht="15" x14ac:dyDescent="0.25">
      <c r="A364" s="66">
        <v>36</v>
      </c>
      <c r="B364" s="66" t="s">
        <v>519</v>
      </c>
      <c r="C364" s="80">
        <v>4</v>
      </c>
      <c r="D364" s="66" t="s">
        <v>42</v>
      </c>
      <c r="E364" s="67">
        <v>4.4196759259259259E-3</v>
      </c>
      <c r="F364" s="66">
        <v>36</v>
      </c>
      <c r="G364" s="14" t="str">
        <f t="shared" si="5"/>
        <v>Alice Shea (Steinhauer)</v>
      </c>
    </row>
    <row r="365" spans="1:7" ht="15" x14ac:dyDescent="0.25">
      <c r="A365" s="66">
        <v>37</v>
      </c>
      <c r="B365" s="66" t="s">
        <v>1503</v>
      </c>
      <c r="C365" s="80">
        <v>4</v>
      </c>
      <c r="D365" s="66" t="s">
        <v>47</v>
      </c>
      <c r="E365" s="67">
        <v>4.4372685185185183E-3</v>
      </c>
      <c r="F365" s="66">
        <v>37</v>
      </c>
      <c r="G365" s="14" t="str">
        <f t="shared" si="5"/>
        <v>Naveah McLeod (Kameyosek)</v>
      </c>
    </row>
    <row r="366" spans="1:7" ht="15" x14ac:dyDescent="0.25">
      <c r="A366" s="66">
        <v>38</v>
      </c>
      <c r="B366" s="66" t="s">
        <v>523</v>
      </c>
      <c r="C366" s="80">
        <v>4</v>
      </c>
      <c r="D366" s="66" t="s">
        <v>33</v>
      </c>
      <c r="E366" s="67">
        <v>4.4418981481481488E-3</v>
      </c>
      <c r="F366" s="66">
        <v>38</v>
      </c>
      <c r="G366" s="14" t="str">
        <f t="shared" si="5"/>
        <v>Sophie Crozier (Earl Buxton)</v>
      </c>
    </row>
    <row r="367" spans="1:7" ht="15" x14ac:dyDescent="0.25">
      <c r="A367" s="66">
        <v>39</v>
      </c>
      <c r="B367" s="66" t="s">
        <v>543</v>
      </c>
      <c r="C367" s="80">
        <v>4</v>
      </c>
      <c r="D367" s="66" t="s">
        <v>33</v>
      </c>
      <c r="E367" s="67">
        <v>4.4443287037037038E-3</v>
      </c>
      <c r="F367" s="66">
        <v>39</v>
      </c>
      <c r="G367" s="14" t="str">
        <f t="shared" si="5"/>
        <v>Evelyn Gough (Earl Buxton)</v>
      </c>
    </row>
    <row r="368" spans="1:7" ht="15" x14ac:dyDescent="0.25">
      <c r="A368" s="66">
        <v>40</v>
      </c>
      <c r="B368" s="66" t="s">
        <v>530</v>
      </c>
      <c r="C368" s="80">
        <v>4</v>
      </c>
      <c r="D368" s="66" t="s">
        <v>48</v>
      </c>
      <c r="E368" s="67">
        <v>4.4510416666666665E-3</v>
      </c>
      <c r="F368" s="66">
        <v>40</v>
      </c>
      <c r="G368" s="14" t="str">
        <f t="shared" si="5"/>
        <v>Caroline Storey (Laurier Heights)</v>
      </c>
    </row>
    <row r="369" spans="1:7" ht="15" x14ac:dyDescent="0.25">
      <c r="A369" s="66">
        <v>41</v>
      </c>
      <c r="B369" s="66" t="s">
        <v>551</v>
      </c>
      <c r="C369" s="80">
        <v>4</v>
      </c>
      <c r="D369" s="66" t="s">
        <v>29</v>
      </c>
      <c r="E369" s="67">
        <v>4.4844907407407411E-3</v>
      </c>
      <c r="F369" s="66">
        <v>41</v>
      </c>
      <c r="G369" s="14" t="str">
        <f t="shared" si="5"/>
        <v>Anthea Corry (Brander Gardens)</v>
      </c>
    </row>
    <row r="370" spans="1:7" ht="15" x14ac:dyDescent="0.25">
      <c r="A370" s="66">
        <v>42</v>
      </c>
      <c r="B370" s="66" t="s">
        <v>1504</v>
      </c>
      <c r="C370" s="80">
        <v>5</v>
      </c>
      <c r="D370" s="66" t="s">
        <v>32</v>
      </c>
      <c r="E370" s="67">
        <v>4.4878472222222221E-3</v>
      </c>
      <c r="F370" s="66">
        <v>42</v>
      </c>
      <c r="G370" s="14" t="str">
        <f t="shared" si="5"/>
        <v>Gabby Bai (Holyrood)</v>
      </c>
    </row>
    <row r="371" spans="1:7" ht="15" x14ac:dyDescent="0.25">
      <c r="A371" s="66">
        <v>43</v>
      </c>
      <c r="B371" s="66" t="s">
        <v>1270</v>
      </c>
      <c r="C371" s="80">
        <v>4</v>
      </c>
      <c r="D371" s="66" t="s">
        <v>52</v>
      </c>
      <c r="E371" s="67">
        <v>4.4936342592592588E-3</v>
      </c>
      <c r="F371" s="66">
        <v>43</v>
      </c>
      <c r="G371" s="14" t="str">
        <f t="shared" si="5"/>
        <v>Brinley Bernard (Shauna May Seneca)</v>
      </c>
    </row>
    <row r="372" spans="1:7" ht="15" x14ac:dyDescent="0.25">
      <c r="A372" s="66">
        <v>44</v>
      </c>
      <c r="B372" s="66" t="s">
        <v>547</v>
      </c>
      <c r="C372" s="80">
        <v>4</v>
      </c>
      <c r="D372" s="66" t="s">
        <v>24</v>
      </c>
      <c r="E372" s="67">
        <v>4.4961805555555553E-3</v>
      </c>
      <c r="F372" s="66">
        <v>44</v>
      </c>
      <c r="G372" s="14" t="str">
        <f t="shared" si="5"/>
        <v>Elle Jordan (Rio Terrace)</v>
      </c>
    </row>
    <row r="373" spans="1:7" ht="15" x14ac:dyDescent="0.25">
      <c r="A373" s="66">
        <v>45</v>
      </c>
      <c r="B373" s="66" t="s">
        <v>529</v>
      </c>
      <c r="C373" s="80">
        <v>4</v>
      </c>
      <c r="D373" s="66" t="s">
        <v>34</v>
      </c>
      <c r="E373" s="67">
        <v>4.5010416666666662E-3</v>
      </c>
      <c r="F373" s="66">
        <v>45</v>
      </c>
      <c r="G373" s="14" t="str">
        <f t="shared" si="5"/>
        <v>Everley Fediuk (Uncas)</v>
      </c>
    </row>
    <row r="374" spans="1:7" ht="15" x14ac:dyDescent="0.25">
      <c r="A374" s="66">
        <v>46</v>
      </c>
      <c r="B374" s="66" t="s">
        <v>552</v>
      </c>
      <c r="C374" s="80">
        <v>4</v>
      </c>
      <c r="D374" s="66" t="s">
        <v>29</v>
      </c>
      <c r="E374" s="67">
        <v>4.5065972222222217E-3</v>
      </c>
      <c r="F374" s="66">
        <v>46</v>
      </c>
      <c r="G374" s="14" t="str">
        <f t="shared" si="5"/>
        <v>Quinn Dowdle (Brander Gardens)</v>
      </c>
    </row>
    <row r="375" spans="1:7" ht="15" x14ac:dyDescent="0.25">
      <c r="A375" s="66">
        <v>47</v>
      </c>
      <c r="B375" s="66" t="s">
        <v>1505</v>
      </c>
      <c r="C375" s="80">
        <v>4</v>
      </c>
      <c r="D375" s="66" t="s">
        <v>52</v>
      </c>
      <c r="E375" s="67">
        <v>4.5490740740740743E-3</v>
      </c>
      <c r="F375" s="66">
        <v>47</v>
      </c>
      <c r="G375" s="14" t="str">
        <f t="shared" si="5"/>
        <v>Christine Adejumo (Shauna May Seneca)</v>
      </c>
    </row>
    <row r="376" spans="1:7" ht="15" x14ac:dyDescent="0.25">
      <c r="A376" s="66">
        <v>48</v>
      </c>
      <c r="B376" s="66" t="s">
        <v>1506</v>
      </c>
      <c r="C376" s="80">
        <v>4</v>
      </c>
      <c r="D376" s="66" t="s">
        <v>1507</v>
      </c>
      <c r="E376" s="67">
        <v>4.5515046296296302E-3</v>
      </c>
      <c r="F376" s="66">
        <v>48</v>
      </c>
      <c r="G376" s="14" t="str">
        <f t="shared" si="5"/>
        <v>Izel Ramirez Ruiz (Soraya Hafez)</v>
      </c>
    </row>
    <row r="377" spans="1:7" ht="15" x14ac:dyDescent="0.25">
      <c r="A377" s="66">
        <v>49</v>
      </c>
      <c r="B377" s="66" t="s">
        <v>584</v>
      </c>
      <c r="C377" s="80">
        <v>4</v>
      </c>
      <c r="D377" s="66" t="s">
        <v>26</v>
      </c>
      <c r="E377" s="67">
        <v>4.5564814814814817E-3</v>
      </c>
      <c r="F377" s="66">
        <v>49</v>
      </c>
      <c r="G377" s="14" t="str">
        <f t="shared" si="5"/>
        <v>Hazel Uludag (Windsor Park)</v>
      </c>
    </row>
    <row r="378" spans="1:7" ht="15" x14ac:dyDescent="0.25">
      <c r="A378" s="66">
        <v>50</v>
      </c>
      <c r="B378" s="66" t="s">
        <v>1265</v>
      </c>
      <c r="C378" s="80">
        <v>4</v>
      </c>
      <c r="D378" s="66" t="s">
        <v>37</v>
      </c>
      <c r="E378" s="67">
        <v>4.5608796296296291E-3</v>
      </c>
      <c r="F378" s="66">
        <v>50</v>
      </c>
      <c r="G378" s="14" t="str">
        <f t="shared" si="5"/>
        <v>Hanan Semaine (Patricia Heights)</v>
      </c>
    </row>
    <row r="379" spans="1:7" ht="15" x14ac:dyDescent="0.25">
      <c r="A379" s="66">
        <v>51</v>
      </c>
      <c r="B379" s="66" t="s">
        <v>527</v>
      </c>
      <c r="C379" s="80">
        <v>4</v>
      </c>
      <c r="D379" s="66" t="s">
        <v>30</v>
      </c>
      <c r="E379" s="67">
        <v>4.5641203703703703E-3</v>
      </c>
      <c r="F379" s="66">
        <v>51</v>
      </c>
      <c r="G379" s="14" t="str">
        <f t="shared" si="5"/>
        <v>Pina Torres (Centennial)</v>
      </c>
    </row>
    <row r="380" spans="1:7" ht="15" x14ac:dyDescent="0.25">
      <c r="A380" s="66">
        <v>52</v>
      </c>
      <c r="B380" s="66" t="s">
        <v>1508</v>
      </c>
      <c r="C380" s="80">
        <v>4</v>
      </c>
      <c r="D380" s="66" t="s">
        <v>1509</v>
      </c>
      <c r="E380" s="67">
        <v>4.5668981481481481E-3</v>
      </c>
      <c r="F380" s="66">
        <v>52</v>
      </c>
      <c r="G380" s="14" t="str">
        <f t="shared" si="5"/>
        <v>Mary Sobkow (Lamont)</v>
      </c>
    </row>
    <row r="381" spans="1:7" ht="15" x14ac:dyDescent="0.25">
      <c r="A381" s="66">
        <v>53</v>
      </c>
      <c r="B381" s="66" t="s">
        <v>533</v>
      </c>
      <c r="C381" s="80">
        <v>4</v>
      </c>
      <c r="D381" s="66" t="s">
        <v>28</v>
      </c>
      <c r="E381" s="67">
        <v>4.5806712962962962E-3</v>
      </c>
      <c r="F381" s="66">
        <v>53</v>
      </c>
      <c r="G381" s="14" t="str">
        <f t="shared" si="5"/>
        <v>Kamea Hu (Brookside)</v>
      </c>
    </row>
    <row r="382" spans="1:7" ht="15" x14ac:dyDescent="0.25">
      <c r="A382" s="66">
        <v>54</v>
      </c>
      <c r="B382" s="66" t="s">
        <v>1510</v>
      </c>
      <c r="C382" s="80">
        <v>4</v>
      </c>
      <c r="D382" s="66" t="s">
        <v>35</v>
      </c>
      <c r="E382" s="67">
        <v>4.5853009259259258E-3</v>
      </c>
      <c r="F382" s="66">
        <v>54</v>
      </c>
      <c r="G382" s="14" t="str">
        <f t="shared" si="5"/>
        <v>Meriyem Abubeker (Malmo)</v>
      </c>
    </row>
    <row r="383" spans="1:7" ht="15" x14ac:dyDescent="0.25">
      <c r="A383" s="66">
        <v>55</v>
      </c>
      <c r="B383" s="66" t="s">
        <v>1511</v>
      </c>
      <c r="C383" s="80">
        <v>4</v>
      </c>
      <c r="D383" s="66" t="s">
        <v>47</v>
      </c>
      <c r="E383" s="67">
        <v>4.5899305555555554E-3</v>
      </c>
      <c r="F383" s="66">
        <v>55</v>
      </c>
      <c r="G383" s="14" t="str">
        <f t="shared" si="5"/>
        <v>Maluk Hassab (Kameyosek)</v>
      </c>
    </row>
    <row r="384" spans="1:7" ht="15" x14ac:dyDescent="0.25">
      <c r="A384" s="66">
        <v>56</v>
      </c>
      <c r="B384" s="66" t="s">
        <v>536</v>
      </c>
      <c r="C384" s="80">
        <v>4</v>
      </c>
      <c r="D384" s="66" t="s">
        <v>24</v>
      </c>
      <c r="E384" s="67">
        <v>4.6059027777777782E-3</v>
      </c>
      <c r="F384" s="66">
        <v>56</v>
      </c>
      <c r="G384" s="14" t="str">
        <f t="shared" si="5"/>
        <v>Audrey Vandervelde (Rio Terrace)</v>
      </c>
    </row>
    <row r="385" spans="1:7" ht="15" x14ac:dyDescent="0.25">
      <c r="A385" s="66">
        <v>57</v>
      </c>
      <c r="B385" s="66" t="s">
        <v>1274</v>
      </c>
      <c r="C385" s="80">
        <v>4</v>
      </c>
      <c r="D385" s="66" t="s">
        <v>73</v>
      </c>
      <c r="E385" s="67">
        <v>4.6094907407407404E-3</v>
      </c>
      <c r="F385" s="66">
        <v>57</v>
      </c>
      <c r="G385" s="14" t="str">
        <f t="shared" si="5"/>
        <v>Elaine Huang (Stratford)</v>
      </c>
    </row>
    <row r="386" spans="1:7" ht="15" x14ac:dyDescent="0.25">
      <c r="A386" s="66">
        <v>58</v>
      </c>
      <c r="B386" s="66" t="s">
        <v>1512</v>
      </c>
      <c r="C386" s="80">
        <v>4</v>
      </c>
      <c r="D386" s="66" t="s">
        <v>35</v>
      </c>
      <c r="E386" s="67">
        <v>4.6206018518518514E-3</v>
      </c>
      <c r="F386" s="66">
        <v>58</v>
      </c>
      <c r="G386" s="14" t="str">
        <f t="shared" si="5"/>
        <v>Sophia Hussain (Malmo)</v>
      </c>
    </row>
    <row r="387" spans="1:7" ht="15" x14ac:dyDescent="0.25">
      <c r="A387" s="66">
        <v>59</v>
      </c>
      <c r="B387" s="66" t="s">
        <v>1276</v>
      </c>
      <c r="C387" s="80">
        <v>4</v>
      </c>
      <c r="D387" s="66" t="s">
        <v>26</v>
      </c>
      <c r="E387" s="67">
        <v>4.635416666666667E-3</v>
      </c>
      <c r="F387" s="66">
        <v>59</v>
      </c>
      <c r="G387" s="14" t="str">
        <f t="shared" si="5"/>
        <v>Julia Neeser (Windsor Park)</v>
      </c>
    </row>
    <row r="388" spans="1:7" ht="15" x14ac:dyDescent="0.25">
      <c r="A388" s="66">
        <v>60</v>
      </c>
      <c r="B388" s="66" t="s">
        <v>1513</v>
      </c>
      <c r="C388" s="80">
        <v>4</v>
      </c>
      <c r="D388" s="66" t="s">
        <v>29</v>
      </c>
      <c r="E388" s="67">
        <v>4.6625000000000008E-3</v>
      </c>
      <c r="F388" s="66">
        <v>60</v>
      </c>
      <c r="G388" s="14" t="str">
        <f t="shared" si="5"/>
        <v>Amelia Beard (Brander Gardens)</v>
      </c>
    </row>
    <row r="389" spans="1:7" ht="15" x14ac:dyDescent="0.25">
      <c r="A389" s="66">
        <v>61</v>
      </c>
      <c r="B389" s="66" t="s">
        <v>1514</v>
      </c>
      <c r="C389" s="80">
        <v>4</v>
      </c>
      <c r="D389" s="66" t="s">
        <v>35</v>
      </c>
      <c r="E389" s="67">
        <v>4.6695601851851854E-3</v>
      </c>
      <c r="F389" s="66">
        <v>61</v>
      </c>
      <c r="G389" s="14" t="str">
        <f t="shared" si="5"/>
        <v>Wajd Jabril (Malmo)</v>
      </c>
    </row>
    <row r="390" spans="1:7" ht="15" x14ac:dyDescent="0.25">
      <c r="A390" s="66">
        <v>62</v>
      </c>
      <c r="B390" s="66" t="s">
        <v>1515</v>
      </c>
      <c r="C390" s="80">
        <v>4</v>
      </c>
      <c r="D390" s="66" t="s">
        <v>1509</v>
      </c>
      <c r="E390" s="67">
        <v>4.7281250000000006E-3</v>
      </c>
      <c r="F390" s="66">
        <v>62</v>
      </c>
      <c r="G390" s="14" t="str">
        <f t="shared" si="5"/>
        <v>Quinn Dickinson (Lamont)</v>
      </c>
    </row>
    <row r="391" spans="1:7" ht="15" x14ac:dyDescent="0.25">
      <c r="A391" s="66">
        <v>63</v>
      </c>
      <c r="B391" s="66" t="s">
        <v>1516</v>
      </c>
      <c r="C391" s="80">
        <v>4</v>
      </c>
      <c r="D391" s="66" t="s">
        <v>150</v>
      </c>
      <c r="E391" s="67">
        <v>4.731597222222223E-3</v>
      </c>
      <c r="F391" s="66">
        <v>63</v>
      </c>
      <c r="G391" s="14" t="str">
        <f t="shared" si="5"/>
        <v>Mariyamawit Tefera (Richard Secord)</v>
      </c>
    </row>
    <row r="392" spans="1:7" ht="15" x14ac:dyDescent="0.25">
      <c r="A392" s="66">
        <v>64</v>
      </c>
      <c r="B392" s="66" t="s">
        <v>568</v>
      </c>
      <c r="C392" s="80">
        <v>4</v>
      </c>
      <c r="D392" s="66" t="s">
        <v>24</v>
      </c>
      <c r="E392" s="67">
        <v>4.7517361111111111E-3</v>
      </c>
      <c r="F392" s="66">
        <v>64</v>
      </c>
      <c r="G392" s="14" t="str">
        <f t="shared" si="5"/>
        <v>Sophia Gormley (Rio Terrace)</v>
      </c>
    </row>
    <row r="393" spans="1:7" ht="15" x14ac:dyDescent="0.25">
      <c r="A393" s="66">
        <v>65</v>
      </c>
      <c r="B393" s="66" t="s">
        <v>558</v>
      </c>
      <c r="C393" s="80">
        <v>4</v>
      </c>
      <c r="D393" s="66" t="s">
        <v>164</v>
      </c>
      <c r="E393" s="67">
        <v>4.7684027777777785E-3</v>
      </c>
      <c r="F393" s="66">
        <v>65</v>
      </c>
      <c r="G393" s="14" t="str">
        <f t="shared" ref="G393:G537" si="6">CONCATENATE(B393, " (", D393, ")")</f>
        <v>Brooke Holland Palmer (Unattached)</v>
      </c>
    </row>
    <row r="394" spans="1:7" ht="15" x14ac:dyDescent="0.25">
      <c r="A394" s="66">
        <v>66</v>
      </c>
      <c r="B394" s="66" t="s">
        <v>1517</v>
      </c>
      <c r="C394" s="80">
        <v>4</v>
      </c>
      <c r="D394" s="66" t="s">
        <v>52</v>
      </c>
      <c r="E394" s="67">
        <v>4.7859953703703701E-3</v>
      </c>
      <c r="F394" s="66">
        <v>66</v>
      </c>
      <c r="G394" s="14" t="str">
        <f t="shared" si="6"/>
        <v>Saisana Bandi (Shauna May Seneca)</v>
      </c>
    </row>
    <row r="395" spans="1:7" ht="15" x14ac:dyDescent="0.25">
      <c r="A395" s="66">
        <v>67</v>
      </c>
      <c r="B395" s="66" t="s">
        <v>561</v>
      </c>
      <c r="C395" s="80">
        <v>4</v>
      </c>
      <c r="D395" s="66" t="s">
        <v>26</v>
      </c>
      <c r="E395" s="67">
        <v>4.8124999999999999E-3</v>
      </c>
      <c r="F395" s="66">
        <v>67</v>
      </c>
      <c r="G395" s="14" t="str">
        <f t="shared" si="6"/>
        <v>Meijia Li (Windsor Park)</v>
      </c>
    </row>
    <row r="396" spans="1:7" ht="15" x14ac:dyDescent="0.25">
      <c r="A396" s="66">
        <v>68</v>
      </c>
      <c r="B396" s="66" t="s">
        <v>1518</v>
      </c>
      <c r="C396" s="80">
        <v>4</v>
      </c>
      <c r="D396" s="66" t="s">
        <v>51</v>
      </c>
      <c r="E396" s="67">
        <v>4.8375000000000007E-3</v>
      </c>
      <c r="F396" s="66">
        <v>68</v>
      </c>
      <c r="G396" s="14" t="str">
        <f t="shared" si="6"/>
        <v>Mishika Patel (Meyokumin)</v>
      </c>
    </row>
    <row r="397" spans="1:7" ht="15" x14ac:dyDescent="0.25">
      <c r="A397" s="66">
        <v>69</v>
      </c>
      <c r="B397" s="66" t="s">
        <v>537</v>
      </c>
      <c r="C397" s="80">
        <v>4</v>
      </c>
      <c r="D397" s="66" t="s">
        <v>30</v>
      </c>
      <c r="E397" s="67">
        <v>4.8445601851851853E-3</v>
      </c>
      <c r="F397" s="66">
        <v>69</v>
      </c>
      <c r="G397" s="14" t="str">
        <f t="shared" si="6"/>
        <v>Grace Sauve (Centennial)</v>
      </c>
    </row>
    <row r="398" spans="1:7" ht="15" x14ac:dyDescent="0.25">
      <c r="A398" s="66">
        <v>70</v>
      </c>
      <c r="B398" s="66" t="s">
        <v>564</v>
      </c>
      <c r="C398" s="80">
        <v>4</v>
      </c>
      <c r="D398" s="66" t="s">
        <v>163</v>
      </c>
      <c r="E398" s="67">
        <v>4.8568287037037035E-3</v>
      </c>
      <c r="F398" s="66">
        <v>70</v>
      </c>
      <c r="G398" s="14" t="str">
        <f t="shared" si="6"/>
        <v>Cruz Le-Wedge (Callingwood)</v>
      </c>
    </row>
    <row r="399" spans="1:7" ht="15" x14ac:dyDescent="0.25">
      <c r="A399" s="66">
        <v>71</v>
      </c>
      <c r="B399" s="66" t="s">
        <v>572</v>
      </c>
      <c r="C399" s="80">
        <v>4</v>
      </c>
      <c r="D399" s="66" t="s">
        <v>33</v>
      </c>
      <c r="E399" s="67">
        <v>4.8765046296296299E-3</v>
      </c>
      <c r="F399" s="66">
        <v>71</v>
      </c>
      <c r="G399" s="14" t="str">
        <f t="shared" si="6"/>
        <v>Elaina Zhang (Earl Buxton)</v>
      </c>
    </row>
    <row r="400" spans="1:7" ht="15" x14ac:dyDescent="0.25">
      <c r="A400" s="66">
        <v>72</v>
      </c>
      <c r="B400" s="66" t="s">
        <v>1519</v>
      </c>
      <c r="C400" s="80">
        <v>4</v>
      </c>
      <c r="D400" s="66" t="s">
        <v>47</v>
      </c>
      <c r="E400" s="67">
        <v>4.8811342592592595E-3</v>
      </c>
      <c r="F400" s="66">
        <v>72</v>
      </c>
      <c r="G400" s="14" t="str">
        <f t="shared" si="6"/>
        <v>Natalia Lavalee (Kameyosek)</v>
      </c>
    </row>
    <row r="401" spans="1:7" ht="15" x14ac:dyDescent="0.25">
      <c r="A401" s="66">
        <v>73</v>
      </c>
      <c r="B401" s="66" t="s">
        <v>1294</v>
      </c>
      <c r="C401" s="80">
        <v>4</v>
      </c>
      <c r="D401" s="66" t="s">
        <v>37</v>
      </c>
      <c r="E401" s="67">
        <v>4.9008101851851851E-3</v>
      </c>
      <c r="F401" s="66">
        <v>73</v>
      </c>
      <c r="G401" s="14" t="str">
        <f t="shared" si="6"/>
        <v>Eve Goyeau (Patricia Heights)</v>
      </c>
    </row>
    <row r="402" spans="1:7" ht="15" x14ac:dyDescent="0.25">
      <c r="A402" s="66">
        <v>74</v>
      </c>
      <c r="B402" s="66" t="s">
        <v>562</v>
      </c>
      <c r="C402" s="80">
        <v>4</v>
      </c>
      <c r="D402" s="66" t="s">
        <v>39</v>
      </c>
      <c r="E402" s="67">
        <v>4.9055555555555554E-3</v>
      </c>
      <c r="F402" s="66">
        <v>74</v>
      </c>
      <c r="G402" s="14" t="str">
        <f t="shared" si="6"/>
        <v>Lena Franchuk (Forest Heights)</v>
      </c>
    </row>
    <row r="403" spans="1:7" ht="15" x14ac:dyDescent="0.25">
      <c r="A403" s="66">
        <v>75</v>
      </c>
      <c r="B403" s="66" t="s">
        <v>1277</v>
      </c>
      <c r="C403" s="80">
        <v>4</v>
      </c>
      <c r="D403" s="66" t="s">
        <v>44</v>
      </c>
      <c r="E403" s="67">
        <v>4.9098379629629622E-3</v>
      </c>
      <c r="F403" s="66">
        <v>75</v>
      </c>
      <c r="G403" s="14" t="str">
        <f t="shared" si="6"/>
        <v>Clara Petaske (Riverdale)</v>
      </c>
    </row>
    <row r="404" spans="1:7" ht="15" x14ac:dyDescent="0.25">
      <c r="A404" s="66">
        <v>76</v>
      </c>
      <c r="B404" s="66" t="s">
        <v>569</v>
      </c>
      <c r="C404" s="80">
        <v>4</v>
      </c>
      <c r="D404" s="66" t="s">
        <v>73</v>
      </c>
      <c r="E404" s="67">
        <v>4.9185185185185182E-3</v>
      </c>
      <c r="F404" s="66">
        <v>76</v>
      </c>
      <c r="G404" s="14" t="str">
        <f t="shared" si="6"/>
        <v>Jihane Elbali (Stratford)</v>
      </c>
    </row>
    <row r="405" spans="1:7" ht="15" x14ac:dyDescent="0.25">
      <c r="A405" s="66">
        <v>77</v>
      </c>
      <c r="B405" s="66" t="s">
        <v>1279</v>
      </c>
      <c r="C405" s="80">
        <v>4</v>
      </c>
      <c r="D405" s="66" t="s">
        <v>55</v>
      </c>
      <c r="E405" s="67">
        <v>4.9266203703703703E-3</v>
      </c>
      <c r="F405" s="66">
        <v>77</v>
      </c>
      <c r="G405" s="14" t="str">
        <f t="shared" si="6"/>
        <v>Sofia Marquez (Mill Creek)</v>
      </c>
    </row>
    <row r="406" spans="1:7" ht="15" x14ac:dyDescent="0.25">
      <c r="A406" s="66">
        <v>78</v>
      </c>
      <c r="B406" s="66" t="s">
        <v>1290</v>
      </c>
      <c r="C406" s="80">
        <v>4</v>
      </c>
      <c r="D406" s="66" t="s">
        <v>39</v>
      </c>
      <c r="E406" s="67">
        <v>4.9295138888888887E-3</v>
      </c>
      <c r="F406" s="66">
        <v>78</v>
      </c>
      <c r="G406" s="14" t="str">
        <f t="shared" si="6"/>
        <v>Addison Gilbert (Forest Heights)</v>
      </c>
    </row>
    <row r="407" spans="1:7" ht="15" x14ac:dyDescent="0.25">
      <c r="A407" s="66">
        <v>79</v>
      </c>
      <c r="B407" s="66" t="s">
        <v>1520</v>
      </c>
      <c r="C407" s="80">
        <v>4</v>
      </c>
      <c r="D407" s="66" t="s">
        <v>45</v>
      </c>
      <c r="E407" s="67">
        <v>4.9332175925925923E-3</v>
      </c>
      <c r="F407" s="66">
        <v>79</v>
      </c>
      <c r="G407" s="14" t="str">
        <f t="shared" si="6"/>
        <v>Kenzie Gorniak (Menisa)</v>
      </c>
    </row>
    <row r="408" spans="1:7" ht="15" x14ac:dyDescent="0.25">
      <c r="A408" s="66">
        <v>80</v>
      </c>
      <c r="B408" s="66" t="s">
        <v>1286</v>
      </c>
      <c r="C408" s="80">
        <v>4</v>
      </c>
      <c r="D408" s="66" t="s">
        <v>32</v>
      </c>
      <c r="E408" s="67">
        <v>4.9519675925925929E-3</v>
      </c>
      <c r="F408" s="66">
        <v>80</v>
      </c>
      <c r="G408" s="14" t="str">
        <f t="shared" si="6"/>
        <v>Violet Laurie (Holyrood)</v>
      </c>
    </row>
    <row r="409" spans="1:7" ht="15" x14ac:dyDescent="0.25">
      <c r="A409" s="66">
        <v>81</v>
      </c>
      <c r="B409" s="66" t="s">
        <v>1289</v>
      </c>
      <c r="C409" s="80">
        <v>4</v>
      </c>
      <c r="D409" s="66" t="s">
        <v>557</v>
      </c>
      <c r="E409" s="67">
        <v>4.9659722222222223E-3</v>
      </c>
      <c r="F409" s="66">
        <v>81</v>
      </c>
      <c r="G409" s="14" t="str">
        <f t="shared" si="6"/>
        <v>Taliya Merei (Constable Daniel)</v>
      </c>
    </row>
    <row r="410" spans="1:7" ht="15" x14ac:dyDescent="0.25">
      <c r="A410" s="66">
        <v>82</v>
      </c>
      <c r="B410" s="66" t="s">
        <v>542</v>
      </c>
      <c r="C410" s="80">
        <v>4</v>
      </c>
      <c r="D410" s="66" t="s">
        <v>26</v>
      </c>
      <c r="E410" s="67">
        <v>4.9694444444444439E-3</v>
      </c>
      <c r="F410" s="66">
        <v>82</v>
      </c>
      <c r="G410" s="14" t="str">
        <f t="shared" si="6"/>
        <v>Alisha Wong (Windsor Park)</v>
      </c>
    </row>
    <row r="411" spans="1:7" ht="15" x14ac:dyDescent="0.25">
      <c r="A411" s="66">
        <v>83</v>
      </c>
      <c r="B411" s="66" t="s">
        <v>586</v>
      </c>
      <c r="C411" s="80">
        <v>4</v>
      </c>
      <c r="D411" s="66" t="s">
        <v>26</v>
      </c>
      <c r="E411" s="67">
        <v>4.9724537037037038E-3</v>
      </c>
      <c r="F411" s="66">
        <v>83</v>
      </c>
      <c r="G411" s="14" t="str">
        <f t="shared" si="6"/>
        <v>Tingyu Wang (Windsor Park)</v>
      </c>
    </row>
    <row r="412" spans="1:7" ht="15" x14ac:dyDescent="0.25">
      <c r="A412" s="66">
        <v>84</v>
      </c>
      <c r="B412" s="66" t="s">
        <v>1521</v>
      </c>
      <c r="C412" s="80">
        <v>4</v>
      </c>
      <c r="D412" s="66" t="s">
        <v>150</v>
      </c>
      <c r="E412" s="67">
        <v>4.97662037037037E-3</v>
      </c>
      <c r="F412" s="66">
        <v>84</v>
      </c>
      <c r="G412" s="14" t="str">
        <f t="shared" si="6"/>
        <v>Amelia Smith (Richard Secord)</v>
      </c>
    </row>
    <row r="413" spans="1:7" ht="15" x14ac:dyDescent="0.25">
      <c r="A413" s="66">
        <v>85</v>
      </c>
      <c r="B413" s="66" t="s">
        <v>550</v>
      </c>
      <c r="C413" s="80">
        <v>4</v>
      </c>
      <c r="D413" s="66" t="s">
        <v>35</v>
      </c>
      <c r="E413" s="67">
        <v>4.9833333333333335E-3</v>
      </c>
      <c r="F413" s="66">
        <v>85</v>
      </c>
      <c r="G413" s="14" t="str">
        <f t="shared" si="6"/>
        <v>Mariam Amir (Malmo)</v>
      </c>
    </row>
    <row r="414" spans="1:7" ht="15" x14ac:dyDescent="0.25">
      <c r="A414" s="66">
        <v>86</v>
      </c>
      <c r="B414" s="66" t="s">
        <v>545</v>
      </c>
      <c r="C414" s="80">
        <v>4</v>
      </c>
      <c r="D414" s="66" t="s">
        <v>35</v>
      </c>
      <c r="E414" s="67">
        <v>4.986805555555556E-3</v>
      </c>
      <c r="F414" s="66">
        <v>86</v>
      </c>
      <c r="G414" s="14" t="str">
        <f t="shared" si="6"/>
        <v>Milana Skeik (Malmo)</v>
      </c>
    </row>
    <row r="415" spans="1:7" ht="15" x14ac:dyDescent="0.25">
      <c r="A415" s="66">
        <v>87</v>
      </c>
      <c r="B415" s="66" t="s">
        <v>1284</v>
      </c>
      <c r="C415" s="80">
        <v>4</v>
      </c>
      <c r="D415" s="66" t="s">
        <v>36</v>
      </c>
      <c r="E415" s="67">
        <v>4.9983796296296295E-3</v>
      </c>
      <c r="F415" s="66">
        <v>87</v>
      </c>
      <c r="G415" s="14" t="str">
        <f t="shared" si="6"/>
        <v>Lydia Unknown (Aldergrove)</v>
      </c>
    </row>
    <row r="416" spans="1:7" ht="15" x14ac:dyDescent="0.25">
      <c r="A416" s="66">
        <v>88</v>
      </c>
      <c r="B416" s="66" t="s">
        <v>1278</v>
      </c>
      <c r="C416" s="80">
        <v>4</v>
      </c>
      <c r="D416" s="66" t="s">
        <v>36</v>
      </c>
      <c r="E416" s="67">
        <v>5.0052083333333329E-3</v>
      </c>
      <c r="F416" s="66">
        <v>88</v>
      </c>
      <c r="G416" s="14" t="str">
        <f t="shared" si="6"/>
        <v>Lutana Alexis (Aldergrove)</v>
      </c>
    </row>
    <row r="417" spans="1:7" ht="15" x14ac:dyDescent="0.25">
      <c r="A417" s="66">
        <v>89</v>
      </c>
      <c r="B417" s="66" t="s">
        <v>1522</v>
      </c>
      <c r="C417" s="80">
        <v>4</v>
      </c>
      <c r="D417" s="66" t="s">
        <v>66</v>
      </c>
      <c r="E417" s="67">
        <v>5.02349537037037E-3</v>
      </c>
      <c r="F417" s="66">
        <v>89</v>
      </c>
      <c r="G417" s="14" t="str">
        <f t="shared" si="6"/>
        <v>Hailey McEachern (Caledonia Park)</v>
      </c>
    </row>
    <row r="418" spans="1:7" ht="15" x14ac:dyDescent="0.25">
      <c r="A418" s="66">
        <v>90</v>
      </c>
      <c r="B418" s="66" t="s">
        <v>1292</v>
      </c>
      <c r="C418" s="80">
        <v>4</v>
      </c>
      <c r="D418" s="66" t="s">
        <v>38</v>
      </c>
      <c r="E418" s="67">
        <v>5.0266203703703705E-3</v>
      </c>
      <c r="F418" s="66">
        <v>90</v>
      </c>
      <c r="G418" s="14" t="str">
        <f t="shared" si="6"/>
        <v>Scarlet Grogan (Donnan)</v>
      </c>
    </row>
    <row r="419" spans="1:7" ht="15" x14ac:dyDescent="0.25">
      <c r="A419" s="66">
        <v>91</v>
      </c>
      <c r="B419" s="66" t="s">
        <v>594</v>
      </c>
      <c r="C419" s="80">
        <v>4</v>
      </c>
      <c r="D419" s="66" t="s">
        <v>557</v>
      </c>
      <c r="E419" s="67">
        <v>5.0497685185185185E-3</v>
      </c>
      <c r="F419" s="66">
        <v>91</v>
      </c>
      <c r="G419" s="14" t="str">
        <f t="shared" si="6"/>
        <v>Hannah Bakir (Constable Daniel)</v>
      </c>
    </row>
    <row r="420" spans="1:7" ht="15" x14ac:dyDescent="0.25">
      <c r="A420" s="66">
        <v>92</v>
      </c>
      <c r="B420" s="66" t="s">
        <v>1285</v>
      </c>
      <c r="C420" s="80">
        <v>4</v>
      </c>
      <c r="D420" s="66" t="s">
        <v>40</v>
      </c>
      <c r="E420" s="67">
        <v>5.0565972222222219E-3</v>
      </c>
      <c r="F420" s="66">
        <v>92</v>
      </c>
      <c r="G420" s="14" t="str">
        <f t="shared" si="6"/>
        <v>Francesca Huget (Victoria)</v>
      </c>
    </row>
    <row r="421" spans="1:7" ht="15" x14ac:dyDescent="0.25">
      <c r="A421" s="66">
        <v>93</v>
      </c>
      <c r="B421" s="66" t="s">
        <v>1280</v>
      </c>
      <c r="C421" s="80">
        <v>4</v>
      </c>
      <c r="D421" s="66" t="s">
        <v>30</v>
      </c>
      <c r="E421" s="67">
        <v>5.059259259259259E-3</v>
      </c>
      <c r="F421" s="66">
        <v>93</v>
      </c>
      <c r="G421" s="14" t="str">
        <f t="shared" si="6"/>
        <v>Isla Webster (Centennial)</v>
      </c>
    </row>
    <row r="422" spans="1:7" ht="15" x14ac:dyDescent="0.25">
      <c r="A422" s="66">
        <v>94</v>
      </c>
      <c r="B422" s="66" t="s">
        <v>591</v>
      </c>
      <c r="C422" s="80">
        <v>4</v>
      </c>
      <c r="D422" s="66" t="s">
        <v>40</v>
      </c>
      <c r="E422" s="67">
        <v>5.0850694444444441E-3</v>
      </c>
      <c r="F422" s="66">
        <v>94</v>
      </c>
      <c r="G422" s="14" t="str">
        <f t="shared" si="6"/>
        <v>Makenna Alexander-LaHaye (Victoria)</v>
      </c>
    </row>
    <row r="423" spans="1:7" ht="15" x14ac:dyDescent="0.25">
      <c r="A423" s="66">
        <v>95</v>
      </c>
      <c r="B423" s="66" t="s">
        <v>1523</v>
      </c>
      <c r="C423" s="80">
        <v>4</v>
      </c>
      <c r="D423" s="66" t="s">
        <v>45</v>
      </c>
      <c r="E423" s="67">
        <v>5.0886574074074072E-3</v>
      </c>
      <c r="F423" s="66">
        <v>95</v>
      </c>
      <c r="G423" s="14" t="str">
        <f t="shared" si="6"/>
        <v>Isolde LeVesconte (Menisa)</v>
      </c>
    </row>
    <row r="424" spans="1:7" ht="15" x14ac:dyDescent="0.25">
      <c r="A424" s="66">
        <v>96</v>
      </c>
      <c r="B424" s="66" t="s">
        <v>352</v>
      </c>
      <c r="C424" s="80">
        <v>3</v>
      </c>
      <c r="D424" s="66" t="s">
        <v>353</v>
      </c>
      <c r="E424" s="67">
        <v>5.1083333333333336E-3</v>
      </c>
      <c r="F424" s="66">
        <v>96</v>
      </c>
      <c r="G424" s="14" t="str">
        <f t="shared" si="6"/>
        <v>Annabel Brander (Joey Moss)</v>
      </c>
    </row>
    <row r="425" spans="1:7" ht="15" x14ac:dyDescent="0.25">
      <c r="A425" s="66">
        <v>97</v>
      </c>
      <c r="B425" s="66" t="s">
        <v>567</v>
      </c>
      <c r="C425" s="80">
        <v>4</v>
      </c>
      <c r="D425" s="66" t="s">
        <v>29</v>
      </c>
      <c r="E425" s="67">
        <v>5.1393518518518524E-3</v>
      </c>
      <c r="F425" s="66">
        <v>97</v>
      </c>
      <c r="G425" s="14" t="str">
        <f t="shared" si="6"/>
        <v>Joelle Walter (Brander Gardens)</v>
      </c>
    </row>
    <row r="426" spans="1:7" ht="15" x14ac:dyDescent="0.25">
      <c r="A426" s="66">
        <v>98</v>
      </c>
      <c r="B426" s="66" t="s">
        <v>1524</v>
      </c>
      <c r="C426" s="80">
        <v>3</v>
      </c>
      <c r="D426" s="66" t="s">
        <v>353</v>
      </c>
      <c r="E426" s="67">
        <v>5.159027777777778E-3</v>
      </c>
      <c r="F426" s="66">
        <v>98</v>
      </c>
      <c r="G426" s="14" t="str">
        <f t="shared" si="6"/>
        <v>Olivia Amyot (Joey Moss)</v>
      </c>
    </row>
    <row r="427" spans="1:7" ht="15" x14ac:dyDescent="0.25">
      <c r="A427" s="66">
        <v>99</v>
      </c>
      <c r="B427" s="66" t="s">
        <v>1525</v>
      </c>
      <c r="C427" s="80">
        <v>4</v>
      </c>
      <c r="D427" s="66" t="s">
        <v>150</v>
      </c>
      <c r="E427" s="67">
        <v>5.1704861111111109E-3</v>
      </c>
      <c r="F427" s="66">
        <v>99</v>
      </c>
      <c r="G427" s="14" t="str">
        <f t="shared" si="6"/>
        <v>Willow Horkey (Richard Secord)</v>
      </c>
    </row>
    <row r="428" spans="1:7" ht="15" x14ac:dyDescent="0.25">
      <c r="A428" s="66">
        <v>100</v>
      </c>
      <c r="B428" s="66" t="s">
        <v>608</v>
      </c>
      <c r="C428" s="80">
        <v>4</v>
      </c>
      <c r="D428" s="66" t="s">
        <v>48</v>
      </c>
      <c r="E428" s="67">
        <v>5.1951388888888889E-3</v>
      </c>
      <c r="F428" s="66">
        <v>100</v>
      </c>
      <c r="G428" s="14" t="str">
        <f t="shared" si="6"/>
        <v>Jennifer Goode (Laurier Heights)</v>
      </c>
    </row>
    <row r="429" spans="1:7" ht="15" x14ac:dyDescent="0.25">
      <c r="A429" s="66">
        <v>101</v>
      </c>
      <c r="B429" s="66" t="s">
        <v>578</v>
      </c>
      <c r="C429" s="80">
        <v>4</v>
      </c>
      <c r="D429" s="66" t="s">
        <v>38</v>
      </c>
      <c r="E429" s="67">
        <v>5.2012731481481484E-3</v>
      </c>
      <c r="F429" s="66">
        <v>101</v>
      </c>
      <c r="G429" s="14" t="str">
        <f t="shared" si="6"/>
        <v>Scarlette Taylor Arcon (Donnan)</v>
      </c>
    </row>
    <row r="430" spans="1:7" ht="15" x14ac:dyDescent="0.25">
      <c r="A430" s="66">
        <v>102</v>
      </c>
      <c r="B430" s="66" t="s">
        <v>1526</v>
      </c>
      <c r="C430" s="80">
        <v>4</v>
      </c>
      <c r="D430" s="66" t="s">
        <v>150</v>
      </c>
      <c r="E430" s="67">
        <v>5.2084490740740737E-3</v>
      </c>
      <c r="F430" s="66">
        <v>102</v>
      </c>
      <c r="G430" s="14" t="str">
        <f t="shared" si="6"/>
        <v>Ashling Purves (Richard Secord)</v>
      </c>
    </row>
    <row r="431" spans="1:7" ht="15" x14ac:dyDescent="0.25">
      <c r="A431" s="66">
        <v>103</v>
      </c>
      <c r="B431" s="66" t="s">
        <v>1527</v>
      </c>
      <c r="C431" s="80">
        <v>4</v>
      </c>
      <c r="D431" s="66" t="s">
        <v>150</v>
      </c>
      <c r="E431" s="67">
        <v>5.2163194444444444E-3</v>
      </c>
      <c r="F431" s="66">
        <v>103</v>
      </c>
      <c r="G431" s="14" t="str">
        <f t="shared" si="6"/>
        <v>Brianna Blumenthal (Richard Secord)</v>
      </c>
    </row>
    <row r="432" spans="1:7" ht="15" x14ac:dyDescent="0.25">
      <c r="A432" s="66">
        <v>104</v>
      </c>
      <c r="B432" s="66" t="s">
        <v>600</v>
      </c>
      <c r="C432" s="80">
        <v>4</v>
      </c>
      <c r="D432" s="66" t="s">
        <v>48</v>
      </c>
      <c r="E432" s="67">
        <v>5.2540509259259259E-3</v>
      </c>
      <c r="F432" s="66">
        <v>104</v>
      </c>
      <c r="G432" s="14" t="str">
        <f t="shared" si="6"/>
        <v>Hanna Hartfield (Laurier Heights)</v>
      </c>
    </row>
    <row r="433" spans="1:7" ht="15" x14ac:dyDescent="0.25">
      <c r="A433" s="66">
        <v>105</v>
      </c>
      <c r="B433" s="66" t="s">
        <v>526</v>
      </c>
      <c r="C433" s="80">
        <v>4</v>
      </c>
      <c r="D433" s="66" t="s">
        <v>33</v>
      </c>
      <c r="E433" s="67">
        <v>5.2655092592592588E-3</v>
      </c>
      <c r="F433" s="66">
        <v>105</v>
      </c>
      <c r="G433" s="14" t="str">
        <f t="shared" si="6"/>
        <v>Bree Simmonds (Earl Buxton)</v>
      </c>
    </row>
    <row r="434" spans="1:7" ht="15" x14ac:dyDescent="0.25">
      <c r="A434" s="66">
        <v>106</v>
      </c>
      <c r="B434" s="66" t="s">
        <v>1528</v>
      </c>
      <c r="C434" s="80">
        <v>4</v>
      </c>
      <c r="D434" s="66" t="s">
        <v>31</v>
      </c>
      <c r="E434" s="67">
        <v>5.2766203703703699E-3</v>
      </c>
      <c r="F434" s="66">
        <v>106</v>
      </c>
      <c r="G434" s="14" t="str">
        <f t="shared" si="6"/>
        <v>Mia Eckersley (Belgravia)</v>
      </c>
    </row>
    <row r="435" spans="1:7" ht="15" x14ac:dyDescent="0.25">
      <c r="A435" s="66">
        <v>107</v>
      </c>
      <c r="B435" s="66" t="s">
        <v>627</v>
      </c>
      <c r="C435" s="80">
        <v>4</v>
      </c>
      <c r="D435" s="66" t="s">
        <v>48</v>
      </c>
      <c r="E435" s="67">
        <v>5.2795138888888891E-3</v>
      </c>
      <c r="F435" s="66">
        <v>107</v>
      </c>
      <c r="G435" s="14" t="str">
        <f t="shared" si="6"/>
        <v>Emma Ingram (Laurier Heights)</v>
      </c>
    </row>
    <row r="436" spans="1:7" ht="15" x14ac:dyDescent="0.25">
      <c r="A436" s="66">
        <v>108</v>
      </c>
      <c r="B436" s="66" t="s">
        <v>1529</v>
      </c>
      <c r="C436" s="80">
        <v>4</v>
      </c>
      <c r="D436" s="66" t="s">
        <v>557</v>
      </c>
      <c r="E436" s="67">
        <v>5.2980324074074076E-3</v>
      </c>
      <c r="F436" s="66">
        <v>108</v>
      </c>
      <c r="G436" s="14" t="str">
        <f t="shared" si="6"/>
        <v>Vanessa Jia (Constable Daniel)</v>
      </c>
    </row>
    <row r="437" spans="1:7" ht="15" x14ac:dyDescent="0.25">
      <c r="A437" s="66">
        <v>109</v>
      </c>
      <c r="B437" s="66" t="s">
        <v>1305</v>
      </c>
      <c r="C437" s="80">
        <v>4</v>
      </c>
      <c r="D437" s="66" t="s">
        <v>55</v>
      </c>
      <c r="E437" s="67">
        <v>5.3038194444444443E-3</v>
      </c>
      <c r="F437" s="66">
        <v>109</v>
      </c>
      <c r="G437" s="14" t="str">
        <f t="shared" si="6"/>
        <v>Ava Mendez (Mill Creek)</v>
      </c>
    </row>
    <row r="438" spans="1:7" ht="15" x14ac:dyDescent="0.25">
      <c r="A438" s="66">
        <v>110</v>
      </c>
      <c r="B438" s="66" t="s">
        <v>1530</v>
      </c>
      <c r="C438" s="80">
        <v>4</v>
      </c>
      <c r="D438" s="66" t="s">
        <v>55</v>
      </c>
      <c r="E438" s="67">
        <v>5.3064814814814815E-3</v>
      </c>
      <c r="F438" s="66">
        <v>110</v>
      </c>
      <c r="G438" s="14" t="str">
        <f t="shared" si="6"/>
        <v>Kato Coutts Aquilar (Mill Creek)</v>
      </c>
    </row>
    <row r="439" spans="1:7" ht="15" x14ac:dyDescent="0.25">
      <c r="A439" s="66">
        <v>111</v>
      </c>
      <c r="B439" s="66" t="s">
        <v>579</v>
      </c>
      <c r="C439" s="80">
        <v>4</v>
      </c>
      <c r="D439" s="66" t="s">
        <v>33</v>
      </c>
      <c r="E439" s="67">
        <v>5.3148148148148147E-3</v>
      </c>
      <c r="F439" s="66">
        <v>111</v>
      </c>
      <c r="G439" s="14" t="str">
        <f t="shared" si="6"/>
        <v>Coraline Bodnar (Earl Buxton)</v>
      </c>
    </row>
    <row r="440" spans="1:7" ht="15" x14ac:dyDescent="0.25">
      <c r="A440" s="66">
        <v>112</v>
      </c>
      <c r="B440" s="66" t="s">
        <v>602</v>
      </c>
      <c r="C440" s="80">
        <v>4</v>
      </c>
      <c r="D440" s="66" t="s">
        <v>33</v>
      </c>
      <c r="E440" s="67">
        <v>5.3211805555555556E-3</v>
      </c>
      <c r="F440" s="66">
        <v>112</v>
      </c>
      <c r="G440" s="14" t="str">
        <f t="shared" si="6"/>
        <v>Abby Johnson (Earl Buxton)</v>
      </c>
    </row>
    <row r="441" spans="1:7" ht="15" x14ac:dyDescent="0.25">
      <c r="A441" s="66">
        <v>113</v>
      </c>
      <c r="B441" s="66" t="s">
        <v>556</v>
      </c>
      <c r="C441" s="80">
        <v>4</v>
      </c>
      <c r="D441" s="66" t="s">
        <v>557</v>
      </c>
      <c r="E441" s="67">
        <v>5.3265046296296298E-3</v>
      </c>
      <c r="F441" s="66">
        <v>113</v>
      </c>
      <c r="G441" s="14" t="str">
        <f t="shared" si="6"/>
        <v>Arra Dale (Constable Daniel)</v>
      </c>
    </row>
    <row r="442" spans="1:7" ht="15" x14ac:dyDescent="0.25">
      <c r="A442" s="66">
        <v>114</v>
      </c>
      <c r="B442" s="66" t="s">
        <v>566</v>
      </c>
      <c r="C442" s="80">
        <v>4</v>
      </c>
      <c r="D442" s="66" t="s">
        <v>33</v>
      </c>
      <c r="E442" s="67">
        <v>5.3324074074074072E-3</v>
      </c>
      <c r="F442" s="66">
        <v>114</v>
      </c>
      <c r="G442" s="14" t="str">
        <f t="shared" si="6"/>
        <v>Emma Klemka (Earl Buxton)</v>
      </c>
    </row>
    <row r="443" spans="1:7" ht="15" x14ac:dyDescent="0.25">
      <c r="A443" s="66">
        <v>115</v>
      </c>
      <c r="B443" s="66" t="s">
        <v>1531</v>
      </c>
      <c r="C443" s="80">
        <v>4</v>
      </c>
      <c r="D443" s="66" t="s">
        <v>39</v>
      </c>
      <c r="E443" s="67">
        <v>5.3506944444444452E-3</v>
      </c>
      <c r="F443" s="66">
        <v>115</v>
      </c>
      <c r="G443" s="14" t="str">
        <f t="shared" si="6"/>
        <v>Seoinaid Khann (Forest Heights)</v>
      </c>
    </row>
    <row r="444" spans="1:7" ht="15" x14ac:dyDescent="0.25">
      <c r="A444" s="66">
        <v>116</v>
      </c>
      <c r="B444" s="66" t="s">
        <v>573</v>
      </c>
      <c r="C444" s="80">
        <v>4</v>
      </c>
      <c r="D444" s="66" t="s">
        <v>20</v>
      </c>
      <c r="E444" s="67">
        <v>5.356481481481482E-3</v>
      </c>
      <c r="F444" s="66">
        <v>116</v>
      </c>
      <c r="G444" s="14" t="str">
        <f t="shared" si="6"/>
        <v>Josephine Schlotter (George P. Nicholson)</v>
      </c>
    </row>
    <row r="445" spans="1:7" ht="15" x14ac:dyDescent="0.25">
      <c r="A445" s="66">
        <v>117</v>
      </c>
      <c r="B445" s="66" t="s">
        <v>596</v>
      </c>
      <c r="C445" s="80" t="s">
        <v>1532</v>
      </c>
      <c r="D445" s="66" t="s">
        <v>33</v>
      </c>
      <c r="E445" s="67">
        <v>5.3658564814814819E-3</v>
      </c>
      <c r="F445" s="66">
        <v>117</v>
      </c>
      <c r="G445" s="14" t="str">
        <f t="shared" si="6"/>
        <v>Naomi Bacque (Earl Buxton)</v>
      </c>
    </row>
    <row r="446" spans="1:7" ht="15" x14ac:dyDescent="0.25">
      <c r="A446" s="66">
        <v>118</v>
      </c>
      <c r="B446" s="66" t="s">
        <v>624</v>
      </c>
      <c r="C446" s="80">
        <v>4</v>
      </c>
      <c r="D446" s="66" t="s">
        <v>20</v>
      </c>
      <c r="E446" s="67">
        <v>5.3701388888888887E-3</v>
      </c>
      <c r="F446" s="66">
        <v>118</v>
      </c>
      <c r="G446" s="14" t="str">
        <f t="shared" si="6"/>
        <v>Isablle Floden (George P. Nicholson)</v>
      </c>
    </row>
    <row r="447" spans="1:7" ht="15" x14ac:dyDescent="0.25">
      <c r="A447" s="66">
        <v>119</v>
      </c>
      <c r="B447" s="66" t="s">
        <v>1533</v>
      </c>
      <c r="C447" s="80">
        <v>4</v>
      </c>
      <c r="D447" s="66" t="s">
        <v>31</v>
      </c>
      <c r="E447" s="67">
        <v>5.3799768518518519E-3</v>
      </c>
      <c r="F447" s="66">
        <v>119</v>
      </c>
      <c r="G447" s="14" t="str">
        <f t="shared" si="6"/>
        <v>Meghan Murphy (Belgravia)</v>
      </c>
    </row>
    <row r="448" spans="1:7" ht="15" x14ac:dyDescent="0.25">
      <c r="A448" s="66">
        <v>120</v>
      </c>
      <c r="B448" s="66" t="s">
        <v>1534</v>
      </c>
      <c r="C448" s="80">
        <v>4</v>
      </c>
      <c r="D448" s="66" t="s">
        <v>41</v>
      </c>
      <c r="E448" s="67">
        <v>5.3829861111111118E-3</v>
      </c>
      <c r="F448" s="66">
        <v>120</v>
      </c>
      <c r="G448" s="14" t="str">
        <f t="shared" si="6"/>
        <v>Maya Nordstrom (Westbrook)</v>
      </c>
    </row>
    <row r="449" spans="1:7" ht="15" x14ac:dyDescent="0.25">
      <c r="A449" s="66">
        <v>121</v>
      </c>
      <c r="B449" s="66" t="s">
        <v>577</v>
      </c>
      <c r="C449" s="80">
        <v>4</v>
      </c>
      <c r="D449" s="66" t="s">
        <v>163</v>
      </c>
      <c r="E449" s="67">
        <v>5.3861111111111115E-3</v>
      </c>
      <c r="F449" s="66">
        <v>121</v>
      </c>
      <c r="G449" s="14" t="str">
        <f t="shared" si="6"/>
        <v>Vrielle Leonardo (Callingwood)</v>
      </c>
    </row>
    <row r="450" spans="1:7" ht="15" x14ac:dyDescent="0.25">
      <c r="A450" s="66">
        <v>122</v>
      </c>
      <c r="B450" s="66" t="s">
        <v>1282</v>
      </c>
      <c r="C450" s="80">
        <v>4</v>
      </c>
      <c r="D450" s="66" t="s">
        <v>55</v>
      </c>
      <c r="E450" s="67">
        <v>5.3888888888888884E-3</v>
      </c>
      <c r="F450" s="66">
        <v>122</v>
      </c>
      <c r="G450" s="14" t="str">
        <f t="shared" si="6"/>
        <v>Betsy McIntosh (Mill Creek)</v>
      </c>
    </row>
    <row r="451" spans="1:7" ht="15" x14ac:dyDescent="0.25">
      <c r="A451" s="66">
        <v>123</v>
      </c>
      <c r="B451" s="66" t="s">
        <v>570</v>
      </c>
      <c r="C451" s="80">
        <v>4</v>
      </c>
      <c r="D451" s="66" t="s">
        <v>73</v>
      </c>
      <c r="E451" s="67">
        <v>5.391666666666667E-3</v>
      </c>
      <c r="F451" s="66">
        <v>123</v>
      </c>
      <c r="G451" s="14" t="str">
        <f t="shared" si="6"/>
        <v>Amani Rayani (Stratford)</v>
      </c>
    </row>
    <row r="452" spans="1:7" ht="15" x14ac:dyDescent="0.25">
      <c r="A452" s="66">
        <v>124</v>
      </c>
      <c r="B452" s="66" t="s">
        <v>1535</v>
      </c>
      <c r="C452" s="80">
        <v>4</v>
      </c>
      <c r="D452" s="66" t="s">
        <v>1507</v>
      </c>
      <c r="E452" s="67">
        <v>5.3940972222222229E-3</v>
      </c>
      <c r="F452" s="66">
        <v>124</v>
      </c>
      <c r="G452" s="14" t="str">
        <f t="shared" si="6"/>
        <v>Keerat Sumal (Soraya Hafez)</v>
      </c>
    </row>
    <row r="453" spans="1:7" ht="15" x14ac:dyDescent="0.25">
      <c r="A453" s="66">
        <v>125</v>
      </c>
      <c r="B453" s="66" t="s">
        <v>1536</v>
      </c>
      <c r="C453" s="80">
        <v>4</v>
      </c>
      <c r="D453" s="66" t="s">
        <v>1507</v>
      </c>
      <c r="E453" s="67">
        <v>5.4105324074074064E-3</v>
      </c>
      <c r="F453" s="66">
        <v>125</v>
      </c>
      <c r="G453" s="14" t="str">
        <f t="shared" si="6"/>
        <v>Anaya Nagra (Soraya Hafez)</v>
      </c>
    </row>
    <row r="454" spans="1:7" ht="15" x14ac:dyDescent="0.25">
      <c r="A454" s="66">
        <v>126</v>
      </c>
      <c r="B454" s="66" t="s">
        <v>1537</v>
      </c>
      <c r="C454" s="80">
        <v>4</v>
      </c>
      <c r="D454" s="66" t="s">
        <v>46</v>
      </c>
      <c r="E454" s="67">
        <v>5.4303240740740735E-3</v>
      </c>
      <c r="F454" s="66">
        <v>126</v>
      </c>
      <c r="G454" s="14" t="str">
        <f t="shared" si="6"/>
        <v>Ravleen Kaur (Edmonton Khalsa)</v>
      </c>
    </row>
    <row r="455" spans="1:7" ht="15" x14ac:dyDescent="0.25">
      <c r="A455" s="66">
        <v>127</v>
      </c>
      <c r="B455" s="66" t="s">
        <v>1538</v>
      </c>
      <c r="C455" s="80">
        <v>4</v>
      </c>
      <c r="D455" s="66" t="s">
        <v>36</v>
      </c>
      <c r="E455" s="67">
        <v>5.4427083333333341E-3</v>
      </c>
      <c r="F455" s="66">
        <v>127</v>
      </c>
      <c r="G455" s="14" t="str">
        <f t="shared" si="6"/>
        <v>Sophia Michel (Aldergrove)</v>
      </c>
    </row>
    <row r="456" spans="1:7" ht="15" x14ac:dyDescent="0.25">
      <c r="A456" s="66">
        <v>128</v>
      </c>
      <c r="B456" s="66" t="s">
        <v>1539</v>
      </c>
      <c r="C456" s="80">
        <v>4</v>
      </c>
      <c r="D456" s="66" t="s">
        <v>66</v>
      </c>
      <c r="E456" s="67">
        <v>5.4702546296296296E-3</v>
      </c>
      <c r="F456" s="66">
        <v>128</v>
      </c>
      <c r="G456" s="14" t="str">
        <f t="shared" si="6"/>
        <v>Lola Kaliszuk (Caledonia Park)</v>
      </c>
    </row>
    <row r="457" spans="1:7" ht="15" x14ac:dyDescent="0.25">
      <c r="A457" s="66">
        <v>129</v>
      </c>
      <c r="B457" s="66" t="s">
        <v>603</v>
      </c>
      <c r="C457" s="80">
        <v>4</v>
      </c>
      <c r="D457" s="66" t="s">
        <v>24</v>
      </c>
      <c r="E457" s="67">
        <v>5.4870370370370368E-3</v>
      </c>
      <c r="F457" s="66">
        <v>129</v>
      </c>
      <c r="G457" s="14" t="str">
        <f t="shared" si="6"/>
        <v>Ishara Polack (Rio Terrace)</v>
      </c>
    </row>
    <row r="458" spans="1:7" ht="15" x14ac:dyDescent="0.25">
      <c r="A458" s="66">
        <v>130</v>
      </c>
      <c r="B458" s="66" t="s">
        <v>611</v>
      </c>
      <c r="C458" s="80">
        <v>4</v>
      </c>
      <c r="D458" s="66" t="s">
        <v>20</v>
      </c>
      <c r="E458" s="67">
        <v>5.5045138888888887E-3</v>
      </c>
      <c r="F458" s="66">
        <v>130</v>
      </c>
      <c r="G458" s="14" t="str">
        <f t="shared" si="6"/>
        <v>Avyn Basara (George P. Nicholson)</v>
      </c>
    </row>
    <row r="459" spans="1:7" ht="15" x14ac:dyDescent="0.25">
      <c r="A459" s="66">
        <v>131</v>
      </c>
      <c r="B459" s="66" t="s">
        <v>1291</v>
      </c>
      <c r="C459" s="80">
        <v>4</v>
      </c>
      <c r="D459" s="66" t="s">
        <v>52</v>
      </c>
      <c r="E459" s="67">
        <v>5.5121527777777781E-3</v>
      </c>
      <c r="F459" s="66">
        <v>131</v>
      </c>
      <c r="G459" s="14" t="str">
        <f t="shared" si="6"/>
        <v>Harlow Stuckless (Shauna May Seneca)</v>
      </c>
    </row>
    <row r="460" spans="1:7" ht="15" x14ac:dyDescent="0.25">
      <c r="A460" s="66">
        <v>132</v>
      </c>
      <c r="B460" s="66" t="s">
        <v>614</v>
      </c>
      <c r="C460" s="80">
        <v>4</v>
      </c>
      <c r="D460" s="66" t="s">
        <v>27</v>
      </c>
      <c r="E460" s="67">
        <v>5.5157407407407412E-3</v>
      </c>
      <c r="F460" s="66">
        <v>132</v>
      </c>
      <c r="G460" s="14" t="str">
        <f t="shared" si="6"/>
        <v>Morgan Duh (Parkallen)</v>
      </c>
    </row>
    <row r="461" spans="1:7" ht="15" x14ac:dyDescent="0.25">
      <c r="A461" s="66">
        <v>133</v>
      </c>
      <c r="B461" s="66" t="s">
        <v>1540</v>
      </c>
      <c r="C461" s="80">
        <v>4</v>
      </c>
      <c r="D461" s="66" t="s">
        <v>69</v>
      </c>
      <c r="E461" s="67">
        <v>5.5194444444444449E-3</v>
      </c>
      <c r="F461" s="66">
        <v>133</v>
      </c>
      <c r="G461" s="14" t="str">
        <f t="shared" si="6"/>
        <v>Iliana Lung (Greenview)</v>
      </c>
    </row>
    <row r="462" spans="1:7" ht="15" x14ac:dyDescent="0.25">
      <c r="A462" s="66">
        <v>134</v>
      </c>
      <c r="B462" s="66" t="s">
        <v>625</v>
      </c>
      <c r="C462" s="80">
        <v>4</v>
      </c>
      <c r="D462" s="66" t="s">
        <v>557</v>
      </c>
      <c r="E462" s="67">
        <v>5.5475694444444444E-3</v>
      </c>
      <c r="F462" s="66">
        <v>134</v>
      </c>
      <c r="G462" s="14" t="str">
        <f t="shared" si="6"/>
        <v>Alivia Corkery (Constable Daniel)</v>
      </c>
    </row>
    <row r="463" spans="1:7" ht="15" x14ac:dyDescent="0.25">
      <c r="A463" s="66">
        <v>135</v>
      </c>
      <c r="B463" s="66" t="s">
        <v>599</v>
      </c>
      <c r="C463" s="80">
        <v>4</v>
      </c>
      <c r="D463" s="66" t="s">
        <v>40</v>
      </c>
      <c r="E463" s="67">
        <v>5.5627314814814819E-3</v>
      </c>
      <c r="F463" s="66">
        <v>135</v>
      </c>
      <c r="G463" s="14" t="str">
        <f t="shared" si="6"/>
        <v>Alana Lehr (Victoria)</v>
      </c>
    </row>
    <row r="464" spans="1:7" ht="15" x14ac:dyDescent="0.25">
      <c r="A464" s="66">
        <v>136</v>
      </c>
      <c r="B464" s="66" t="s">
        <v>1541</v>
      </c>
      <c r="C464" s="80">
        <v>4</v>
      </c>
      <c r="D464" s="66" t="s">
        <v>66</v>
      </c>
      <c r="E464" s="67">
        <v>5.5953703703703712E-3</v>
      </c>
      <c r="F464" s="66">
        <v>136</v>
      </c>
      <c r="G464" s="14" t="str">
        <f t="shared" si="6"/>
        <v>Katie Davey (Caledonia Park)</v>
      </c>
    </row>
    <row r="465" spans="1:7" ht="15" x14ac:dyDescent="0.25">
      <c r="A465" s="66">
        <v>137</v>
      </c>
      <c r="B465" s="66" t="s">
        <v>607</v>
      </c>
      <c r="C465" s="80">
        <v>4</v>
      </c>
      <c r="D465" s="66" t="s">
        <v>29</v>
      </c>
      <c r="E465" s="67">
        <v>5.6019675925925924E-3</v>
      </c>
      <c r="F465" s="66">
        <v>137</v>
      </c>
      <c r="G465" s="14" t="str">
        <f t="shared" si="6"/>
        <v>Sabine Salman (Brander Gardens)</v>
      </c>
    </row>
    <row r="466" spans="1:7" ht="15" x14ac:dyDescent="0.25">
      <c r="A466" s="66">
        <v>138</v>
      </c>
      <c r="B466" s="66" t="s">
        <v>1542</v>
      </c>
      <c r="C466" s="80">
        <v>4</v>
      </c>
      <c r="D466" s="66" t="s">
        <v>29</v>
      </c>
      <c r="E466" s="67">
        <v>5.6046296296296295E-3</v>
      </c>
      <c r="F466" s="66">
        <v>138</v>
      </c>
      <c r="G466" s="14" t="str">
        <f t="shared" si="6"/>
        <v>Charlotte McLeod (Brander Gardens)</v>
      </c>
    </row>
    <row r="467" spans="1:7" ht="15" x14ac:dyDescent="0.25">
      <c r="A467" s="66">
        <v>139</v>
      </c>
      <c r="B467" s="66" t="s">
        <v>1543</v>
      </c>
      <c r="C467" s="80">
        <v>4</v>
      </c>
      <c r="D467" s="66" t="s">
        <v>51</v>
      </c>
      <c r="E467" s="67">
        <v>5.6223379629629635E-3</v>
      </c>
      <c r="F467" s="66">
        <v>139</v>
      </c>
      <c r="G467" s="14" t="str">
        <f t="shared" si="6"/>
        <v>Tiyamike Banda (Meyokumin)</v>
      </c>
    </row>
    <row r="468" spans="1:7" ht="15" x14ac:dyDescent="0.25">
      <c r="A468" s="66">
        <v>140</v>
      </c>
      <c r="B468" s="66" t="s">
        <v>583</v>
      </c>
      <c r="C468" s="80">
        <v>4</v>
      </c>
      <c r="D468" s="66" t="s">
        <v>24</v>
      </c>
      <c r="E468" s="67">
        <v>5.6497685185185192E-3</v>
      </c>
      <c r="F468" s="66">
        <v>140</v>
      </c>
      <c r="G468" s="14" t="str">
        <f t="shared" si="6"/>
        <v>Emily Becic (Rio Terrace)</v>
      </c>
    </row>
    <row r="469" spans="1:7" ht="15" x14ac:dyDescent="0.25">
      <c r="A469" s="66">
        <v>141</v>
      </c>
      <c r="B469" s="66" t="s">
        <v>1303</v>
      </c>
      <c r="C469" s="80" t="s">
        <v>1532</v>
      </c>
      <c r="D469" s="66" t="s">
        <v>33</v>
      </c>
      <c r="E469" s="67">
        <v>5.6622685185185179E-3</v>
      </c>
      <c r="F469" s="66">
        <v>141</v>
      </c>
      <c r="G469" s="14" t="str">
        <f t="shared" si="6"/>
        <v>Vivienne Waskiewich (Earl Buxton)</v>
      </c>
    </row>
    <row r="470" spans="1:7" ht="15" x14ac:dyDescent="0.25">
      <c r="A470" s="66">
        <v>142</v>
      </c>
      <c r="B470" s="66" t="s">
        <v>1544</v>
      </c>
      <c r="C470" s="80">
        <v>4</v>
      </c>
      <c r="D470" s="66" t="s">
        <v>51</v>
      </c>
      <c r="E470" s="67">
        <v>5.6651620370370371E-3</v>
      </c>
      <c r="F470" s="66">
        <v>142</v>
      </c>
      <c r="G470" s="14" t="str">
        <f t="shared" si="6"/>
        <v>Palak Bamrah (Meyokumin)</v>
      </c>
    </row>
    <row r="471" spans="1:7" ht="15" x14ac:dyDescent="0.25">
      <c r="A471" s="66">
        <v>143</v>
      </c>
      <c r="B471" s="66" t="s">
        <v>634</v>
      </c>
      <c r="C471" s="80">
        <v>4</v>
      </c>
      <c r="D471" s="66" t="s">
        <v>44</v>
      </c>
      <c r="E471" s="67">
        <v>5.7053240740740745E-3</v>
      </c>
      <c r="F471" s="66">
        <v>143</v>
      </c>
      <c r="G471" s="14" t="str">
        <f t="shared" si="6"/>
        <v>Mayla Baumung (Riverdale)</v>
      </c>
    </row>
    <row r="472" spans="1:7" ht="15" x14ac:dyDescent="0.25">
      <c r="A472" s="66">
        <v>144</v>
      </c>
      <c r="B472" s="66" t="s">
        <v>1545</v>
      </c>
      <c r="C472" s="80">
        <v>4</v>
      </c>
      <c r="D472" s="66" t="s">
        <v>51</v>
      </c>
      <c r="E472" s="67">
        <v>5.7298611111111101E-3</v>
      </c>
      <c r="F472" s="66">
        <v>144</v>
      </c>
      <c r="G472" s="14" t="str">
        <f t="shared" si="6"/>
        <v>Aishman Gill (Meyokumin)</v>
      </c>
    </row>
    <row r="473" spans="1:7" ht="15" x14ac:dyDescent="0.25">
      <c r="A473" s="66">
        <v>145</v>
      </c>
      <c r="B473" s="66" t="s">
        <v>585</v>
      </c>
      <c r="C473" s="80">
        <v>4</v>
      </c>
      <c r="D473" s="66" t="s">
        <v>163</v>
      </c>
      <c r="E473" s="67">
        <v>5.7366898148148151E-3</v>
      </c>
      <c r="F473" s="66">
        <v>145</v>
      </c>
      <c r="G473" s="14" t="str">
        <f t="shared" si="6"/>
        <v>Grace Graham (Callingwood)</v>
      </c>
    </row>
    <row r="474" spans="1:7" ht="15" x14ac:dyDescent="0.25">
      <c r="A474" s="66">
        <v>146</v>
      </c>
      <c r="B474" s="66" t="s">
        <v>548</v>
      </c>
      <c r="C474" s="80">
        <v>4</v>
      </c>
      <c r="D474" s="66" t="s">
        <v>163</v>
      </c>
      <c r="E474" s="67">
        <v>5.7427083333333332E-3</v>
      </c>
      <c r="F474" s="66">
        <v>146</v>
      </c>
      <c r="G474" s="14" t="str">
        <f t="shared" si="6"/>
        <v>Alessandria May (Callingwood)</v>
      </c>
    </row>
    <row r="475" spans="1:7" ht="15" x14ac:dyDescent="0.25">
      <c r="A475" s="66">
        <v>147</v>
      </c>
      <c r="B475" s="66" t="s">
        <v>574</v>
      </c>
      <c r="C475" s="80">
        <v>4</v>
      </c>
      <c r="D475" s="66" t="s">
        <v>163</v>
      </c>
      <c r="E475" s="67">
        <v>5.7509259259259258E-3</v>
      </c>
      <c r="F475" s="66">
        <v>147</v>
      </c>
      <c r="G475" s="14" t="str">
        <f t="shared" si="6"/>
        <v>Ava Galeano-Powery (Callingwood)</v>
      </c>
    </row>
    <row r="476" spans="1:7" ht="15" x14ac:dyDescent="0.25">
      <c r="A476" s="66">
        <v>148</v>
      </c>
      <c r="B476" s="66" t="s">
        <v>605</v>
      </c>
      <c r="C476" s="80">
        <v>4</v>
      </c>
      <c r="D476" s="66" t="s">
        <v>163</v>
      </c>
      <c r="E476" s="67">
        <v>5.7587962962962966E-3</v>
      </c>
      <c r="F476" s="66">
        <v>148</v>
      </c>
      <c r="G476" s="14" t="str">
        <f t="shared" si="6"/>
        <v>Damhera Powell (Callingwood)</v>
      </c>
    </row>
    <row r="477" spans="1:7" ht="15" x14ac:dyDescent="0.25">
      <c r="A477" s="66">
        <v>149</v>
      </c>
      <c r="B477" s="66" t="s">
        <v>638</v>
      </c>
      <c r="C477" s="80">
        <v>4</v>
      </c>
      <c r="D477" s="66" t="s">
        <v>163</v>
      </c>
      <c r="E477" s="67">
        <v>5.7692129629629621E-3</v>
      </c>
      <c r="F477" s="66">
        <v>149</v>
      </c>
      <c r="G477" s="14" t="str">
        <f t="shared" si="6"/>
        <v>Wuraola Alogba (Callingwood)</v>
      </c>
    </row>
    <row r="478" spans="1:7" ht="15" x14ac:dyDescent="0.25">
      <c r="A478" s="66">
        <v>150</v>
      </c>
      <c r="B478" s="66" t="s">
        <v>1546</v>
      </c>
      <c r="C478" s="80">
        <v>4</v>
      </c>
      <c r="D478" s="66" t="s">
        <v>66</v>
      </c>
      <c r="E478" s="67">
        <v>5.7721064814814814E-3</v>
      </c>
      <c r="F478" s="66">
        <v>150</v>
      </c>
      <c r="G478" s="14" t="str">
        <f t="shared" si="6"/>
        <v>Zoey Terry (Caledonia Park)</v>
      </c>
    </row>
    <row r="479" spans="1:7" ht="15" x14ac:dyDescent="0.25">
      <c r="A479" s="66">
        <v>151</v>
      </c>
      <c r="B479" s="66" t="s">
        <v>1547</v>
      </c>
      <c r="C479" s="80">
        <v>4</v>
      </c>
      <c r="D479" s="66" t="s">
        <v>46</v>
      </c>
      <c r="E479" s="67">
        <v>5.7754629629629623E-3</v>
      </c>
      <c r="F479" s="66">
        <v>151</v>
      </c>
      <c r="G479" s="14" t="str">
        <f t="shared" si="6"/>
        <v>Simrat Bhandal (Edmonton Khalsa)</v>
      </c>
    </row>
    <row r="480" spans="1:7" ht="15" x14ac:dyDescent="0.25">
      <c r="A480" s="66">
        <v>152</v>
      </c>
      <c r="B480" s="66" t="s">
        <v>1548</v>
      </c>
      <c r="C480" s="80">
        <v>4</v>
      </c>
      <c r="D480" s="66" t="s">
        <v>1507</v>
      </c>
      <c r="E480" s="67">
        <v>5.7787037037037034E-3</v>
      </c>
      <c r="F480" s="66">
        <v>152</v>
      </c>
      <c r="G480" s="14" t="str">
        <f t="shared" si="6"/>
        <v>Talya Abbas (Soraya Hafez)</v>
      </c>
    </row>
    <row r="481" spans="1:7" ht="15" x14ac:dyDescent="0.25">
      <c r="A481" s="66">
        <v>153</v>
      </c>
      <c r="B481" s="66" t="s">
        <v>1549</v>
      </c>
      <c r="C481" s="80">
        <v>4</v>
      </c>
      <c r="D481" s="66" t="s">
        <v>46</v>
      </c>
      <c r="E481" s="67">
        <v>5.7825231481481477E-3</v>
      </c>
      <c r="F481" s="66">
        <v>153</v>
      </c>
      <c r="G481" s="14" t="str">
        <f t="shared" si="6"/>
        <v>Sehaj Waraich (Edmonton Khalsa)</v>
      </c>
    </row>
    <row r="482" spans="1:7" ht="15" x14ac:dyDescent="0.25">
      <c r="A482" s="66">
        <v>154</v>
      </c>
      <c r="B482" s="66" t="s">
        <v>1550</v>
      </c>
      <c r="C482" s="80">
        <v>4</v>
      </c>
      <c r="D482" s="66" t="s">
        <v>45</v>
      </c>
      <c r="E482" s="67">
        <v>5.7856481481481483E-3</v>
      </c>
      <c r="F482" s="66">
        <v>154</v>
      </c>
      <c r="G482" s="14" t="str">
        <f t="shared" si="6"/>
        <v>Victoria Patzalek (Menisa)</v>
      </c>
    </row>
    <row r="483" spans="1:7" ht="15" x14ac:dyDescent="0.25">
      <c r="A483" s="66">
        <v>155</v>
      </c>
      <c r="B483" s="66" t="s">
        <v>1551</v>
      </c>
      <c r="C483" s="80">
        <v>4</v>
      </c>
      <c r="D483" s="66" t="s">
        <v>45</v>
      </c>
      <c r="E483" s="67">
        <v>5.7885416666666667E-3</v>
      </c>
      <c r="F483" s="66">
        <v>155</v>
      </c>
      <c r="G483" s="14" t="str">
        <f t="shared" si="6"/>
        <v>Suhaila Salim (Menisa)</v>
      </c>
    </row>
    <row r="484" spans="1:7" ht="15" x14ac:dyDescent="0.25">
      <c r="A484" s="66">
        <v>156</v>
      </c>
      <c r="B484" s="66" t="s">
        <v>1552</v>
      </c>
      <c r="C484" s="80">
        <v>4</v>
      </c>
      <c r="D484" s="66" t="s">
        <v>45</v>
      </c>
      <c r="E484" s="67">
        <v>5.7913194444444436E-3</v>
      </c>
      <c r="F484" s="66">
        <v>156</v>
      </c>
      <c r="G484" s="14" t="str">
        <f t="shared" si="6"/>
        <v>Sara Kroetsch (Menisa)</v>
      </c>
    </row>
    <row r="485" spans="1:7" ht="15" x14ac:dyDescent="0.25">
      <c r="A485" s="66">
        <v>157</v>
      </c>
      <c r="B485" s="66" t="s">
        <v>1553</v>
      </c>
      <c r="C485" s="80">
        <v>4</v>
      </c>
      <c r="D485" s="66" t="s">
        <v>69</v>
      </c>
      <c r="E485" s="67">
        <v>5.7993055555555549E-3</v>
      </c>
      <c r="F485" s="66">
        <v>157</v>
      </c>
      <c r="G485" s="14" t="str">
        <f t="shared" si="6"/>
        <v>Lexi Sandy (Greenview)</v>
      </c>
    </row>
    <row r="486" spans="1:7" ht="15" x14ac:dyDescent="0.25">
      <c r="A486" s="66">
        <v>158</v>
      </c>
      <c r="B486" s="66" t="s">
        <v>1554</v>
      </c>
      <c r="C486" s="80">
        <v>4</v>
      </c>
      <c r="D486" s="66" t="s">
        <v>69</v>
      </c>
      <c r="E486" s="67">
        <v>5.8425925925925928E-3</v>
      </c>
      <c r="F486" s="66">
        <v>158</v>
      </c>
      <c r="G486" s="14" t="str">
        <f t="shared" si="6"/>
        <v>Claire Stelnicki (Greenview)</v>
      </c>
    </row>
    <row r="487" spans="1:7" ht="15" x14ac:dyDescent="0.25">
      <c r="A487" s="66">
        <v>159</v>
      </c>
      <c r="B487" s="66" t="s">
        <v>571</v>
      </c>
      <c r="C487" s="80">
        <v>4</v>
      </c>
      <c r="D487" s="66" t="s">
        <v>73</v>
      </c>
      <c r="E487" s="67">
        <v>5.8454861111111112E-3</v>
      </c>
      <c r="F487" s="66">
        <v>159</v>
      </c>
      <c r="G487" s="14" t="str">
        <f t="shared" si="6"/>
        <v>Steward Isla (Stratford)</v>
      </c>
    </row>
    <row r="488" spans="1:7" ht="15" x14ac:dyDescent="0.25">
      <c r="A488" s="66">
        <v>160</v>
      </c>
      <c r="B488" s="66" t="s">
        <v>613</v>
      </c>
      <c r="C488" s="80">
        <v>4</v>
      </c>
      <c r="D488" s="66" t="s">
        <v>27</v>
      </c>
      <c r="E488" s="67">
        <v>5.8537037037037047E-3</v>
      </c>
      <c r="F488" s="66">
        <v>160</v>
      </c>
      <c r="G488" s="14" t="str">
        <f t="shared" si="6"/>
        <v>Emry Riemer (Parkallen)</v>
      </c>
    </row>
    <row r="489" spans="1:7" ht="15" x14ac:dyDescent="0.25">
      <c r="A489" s="66">
        <v>161</v>
      </c>
      <c r="B489" s="66" t="s">
        <v>598</v>
      </c>
      <c r="C489" s="80">
        <v>4</v>
      </c>
      <c r="D489" s="66" t="s">
        <v>24</v>
      </c>
      <c r="E489" s="67">
        <v>5.8709490740740744E-3</v>
      </c>
      <c r="F489" s="66">
        <v>161</v>
      </c>
      <c r="G489" s="14" t="str">
        <f t="shared" si="6"/>
        <v>Jenna-Marie Johnston (Rio Terrace)</v>
      </c>
    </row>
    <row r="490" spans="1:7" ht="15" x14ac:dyDescent="0.25">
      <c r="A490" s="66">
        <v>162</v>
      </c>
      <c r="B490" s="66" t="s">
        <v>1307</v>
      </c>
      <c r="C490" s="80">
        <v>4</v>
      </c>
      <c r="D490" s="66" t="s">
        <v>52</v>
      </c>
      <c r="E490" s="67">
        <v>5.8828703703703708E-3</v>
      </c>
      <c r="F490" s="66">
        <v>162</v>
      </c>
      <c r="G490" s="14" t="str">
        <f t="shared" si="6"/>
        <v>Gurneer Sangha (Shauna May Seneca)</v>
      </c>
    </row>
    <row r="491" spans="1:7" ht="15" x14ac:dyDescent="0.25">
      <c r="A491" s="66">
        <v>163</v>
      </c>
      <c r="B491" s="66" t="s">
        <v>576</v>
      </c>
      <c r="C491" s="80">
        <v>4</v>
      </c>
      <c r="D491" s="66" t="s">
        <v>31</v>
      </c>
      <c r="E491" s="67">
        <v>5.8899305555555554E-3</v>
      </c>
      <c r="F491" s="66">
        <v>163</v>
      </c>
      <c r="G491" s="14" t="str">
        <f t="shared" si="6"/>
        <v>Joanna Colin Dantes (Belgravia)</v>
      </c>
    </row>
    <row r="492" spans="1:7" ht="15" x14ac:dyDescent="0.25">
      <c r="A492" s="66">
        <v>164</v>
      </c>
      <c r="B492" s="66" t="s">
        <v>592</v>
      </c>
      <c r="C492" s="80">
        <v>4</v>
      </c>
      <c r="D492" s="66" t="s">
        <v>68</v>
      </c>
      <c r="E492" s="67">
        <v>5.899652777777778E-3</v>
      </c>
      <c r="F492" s="66">
        <v>164</v>
      </c>
      <c r="G492" s="14" t="str">
        <f t="shared" si="6"/>
        <v>Yuvleen Kaur (Ellerslie Campus)</v>
      </c>
    </row>
    <row r="493" spans="1:7" ht="15" x14ac:dyDescent="0.25">
      <c r="A493" s="66">
        <v>165</v>
      </c>
      <c r="B493" s="66" t="s">
        <v>1555</v>
      </c>
      <c r="C493" s="80">
        <v>4</v>
      </c>
      <c r="D493" s="66" t="s">
        <v>150</v>
      </c>
      <c r="E493" s="67">
        <v>5.9201388888888888E-3</v>
      </c>
      <c r="F493" s="66">
        <v>165</v>
      </c>
      <c r="G493" s="14" t="str">
        <f t="shared" si="6"/>
        <v>Addi Odsen (Richard Secord)</v>
      </c>
    </row>
    <row r="494" spans="1:7" ht="15" x14ac:dyDescent="0.25">
      <c r="A494" s="66">
        <v>166</v>
      </c>
      <c r="B494" s="66" t="s">
        <v>628</v>
      </c>
      <c r="C494" s="80">
        <v>4</v>
      </c>
      <c r="D494" s="66" t="s">
        <v>24</v>
      </c>
      <c r="E494" s="67">
        <v>6.0045138888888891E-3</v>
      </c>
      <c r="F494" s="66">
        <v>166</v>
      </c>
      <c r="G494" s="14" t="str">
        <f t="shared" si="6"/>
        <v>Lidiya Shtereva (Rio Terrace)</v>
      </c>
    </row>
    <row r="495" spans="1:7" ht="15" x14ac:dyDescent="0.25">
      <c r="A495" s="66">
        <v>167</v>
      </c>
      <c r="B495" s="66" t="s">
        <v>626</v>
      </c>
      <c r="C495" s="80">
        <v>4</v>
      </c>
      <c r="D495" s="66" t="s">
        <v>99</v>
      </c>
      <c r="E495" s="67">
        <v>6.0253472222222227E-3</v>
      </c>
      <c r="F495" s="66">
        <v>167</v>
      </c>
      <c r="G495" s="14" t="str">
        <f t="shared" si="6"/>
        <v>Claire Bang (Donald R. Getty)</v>
      </c>
    </row>
    <row r="496" spans="1:7" ht="15" x14ac:dyDescent="0.25">
      <c r="A496" s="66">
        <v>168</v>
      </c>
      <c r="B496" s="66" t="s">
        <v>588</v>
      </c>
      <c r="C496" s="80">
        <v>4</v>
      </c>
      <c r="D496" s="66" t="s">
        <v>28</v>
      </c>
      <c r="E496" s="67">
        <v>6.0282407407407411E-3</v>
      </c>
      <c r="F496" s="66">
        <v>168</v>
      </c>
      <c r="G496" s="14" t="str">
        <f t="shared" si="6"/>
        <v>Bronwyn Paul (Brookside)</v>
      </c>
    </row>
    <row r="497" spans="1:7" ht="15" x14ac:dyDescent="0.25">
      <c r="A497" s="66">
        <v>169</v>
      </c>
      <c r="B497" s="66" t="s">
        <v>601</v>
      </c>
      <c r="C497" s="80">
        <v>4</v>
      </c>
      <c r="D497" s="66" t="s">
        <v>28</v>
      </c>
      <c r="E497" s="67">
        <v>6.0304398148148149E-3</v>
      </c>
      <c r="F497" s="66">
        <v>169</v>
      </c>
      <c r="G497" s="14" t="str">
        <f t="shared" si="6"/>
        <v>Thandaza Thompson (Brookside)</v>
      </c>
    </row>
    <row r="498" spans="1:7" ht="15" x14ac:dyDescent="0.25">
      <c r="A498" s="66">
        <v>170</v>
      </c>
      <c r="B498" s="66" t="s">
        <v>1556</v>
      </c>
      <c r="C498" s="80">
        <v>4</v>
      </c>
      <c r="D498" s="66" t="s">
        <v>150</v>
      </c>
      <c r="E498" s="67">
        <v>6.0370370370370378E-3</v>
      </c>
      <c r="F498" s="66">
        <v>170</v>
      </c>
      <c r="G498" s="14" t="str">
        <f t="shared" si="6"/>
        <v>Thansika Anitha (Richard Secord)</v>
      </c>
    </row>
    <row r="499" spans="1:7" ht="15" x14ac:dyDescent="0.25">
      <c r="A499" s="66">
        <v>171</v>
      </c>
      <c r="B499" s="66" t="s">
        <v>1309</v>
      </c>
      <c r="C499" s="80">
        <v>4</v>
      </c>
      <c r="D499" s="66" t="s">
        <v>27</v>
      </c>
      <c r="E499" s="67">
        <v>6.0413194444444455E-3</v>
      </c>
      <c r="F499" s="66">
        <v>171</v>
      </c>
      <c r="G499" s="14" t="str">
        <f t="shared" si="6"/>
        <v>Ava Leonty (Parkallen)</v>
      </c>
    </row>
    <row r="500" spans="1:7" ht="15" x14ac:dyDescent="0.25">
      <c r="A500" s="66">
        <v>172</v>
      </c>
      <c r="B500" s="66" t="s">
        <v>1557</v>
      </c>
      <c r="C500" s="80">
        <v>4</v>
      </c>
      <c r="D500" s="66" t="s">
        <v>45</v>
      </c>
      <c r="E500" s="67">
        <v>6.0444444444444452E-3</v>
      </c>
      <c r="F500" s="66">
        <v>172</v>
      </c>
      <c r="G500" s="14" t="str">
        <f t="shared" si="6"/>
        <v>Mckenzie Legare (Menisa)</v>
      </c>
    </row>
    <row r="501" spans="1:7" ht="15" x14ac:dyDescent="0.25">
      <c r="A501" s="66">
        <v>173</v>
      </c>
      <c r="B501" s="66" t="s">
        <v>1558</v>
      </c>
      <c r="C501" s="80">
        <v>4</v>
      </c>
      <c r="D501" s="66" t="s">
        <v>45</v>
      </c>
      <c r="E501" s="67">
        <v>6.0627314814814823E-3</v>
      </c>
      <c r="F501" s="66">
        <v>173</v>
      </c>
      <c r="G501" s="14" t="str">
        <f t="shared" si="6"/>
        <v>Zellah Skaley (Menisa)</v>
      </c>
    </row>
    <row r="502" spans="1:7" ht="15" x14ac:dyDescent="0.25">
      <c r="A502" s="66">
        <v>174</v>
      </c>
      <c r="B502" s="66" t="s">
        <v>1559</v>
      </c>
      <c r="C502" s="80">
        <v>4</v>
      </c>
      <c r="D502" s="66" t="s">
        <v>1507</v>
      </c>
      <c r="E502" s="67">
        <v>6.0652777777777779E-3</v>
      </c>
      <c r="F502" s="66">
        <v>174</v>
      </c>
      <c r="G502" s="14" t="str">
        <f t="shared" si="6"/>
        <v>Amira Marah (Soraya Hafez)</v>
      </c>
    </row>
    <row r="503" spans="1:7" ht="15" x14ac:dyDescent="0.25">
      <c r="A503" s="66">
        <v>175</v>
      </c>
      <c r="B503" s="66" t="s">
        <v>1560</v>
      </c>
      <c r="C503" s="80">
        <v>4</v>
      </c>
      <c r="D503" s="66" t="s">
        <v>1507</v>
      </c>
      <c r="E503" s="67">
        <v>6.0747685185185184E-3</v>
      </c>
      <c r="F503" s="66">
        <v>175</v>
      </c>
      <c r="G503" s="14" t="str">
        <f t="shared" si="6"/>
        <v>Guneet Kaur (Soraya Hafez)</v>
      </c>
    </row>
    <row r="504" spans="1:7" ht="15" x14ac:dyDescent="0.25">
      <c r="A504" s="66">
        <v>176</v>
      </c>
      <c r="B504" s="66" t="s">
        <v>631</v>
      </c>
      <c r="C504" s="80">
        <v>4</v>
      </c>
      <c r="D504" s="66" t="s">
        <v>32</v>
      </c>
      <c r="E504" s="67">
        <v>6.1228009259259265E-3</v>
      </c>
      <c r="F504" s="66">
        <v>176</v>
      </c>
      <c r="G504" s="14" t="str">
        <f t="shared" si="6"/>
        <v>Kathleen Ashmore (Holyrood)</v>
      </c>
    </row>
    <row r="505" spans="1:7" ht="15" x14ac:dyDescent="0.25">
      <c r="A505" s="66">
        <v>177</v>
      </c>
      <c r="B505" s="66" t="s">
        <v>637</v>
      </c>
      <c r="C505" s="80">
        <v>4</v>
      </c>
      <c r="D505" s="66" t="s">
        <v>20</v>
      </c>
      <c r="E505" s="67">
        <v>6.1260416666666677E-3</v>
      </c>
      <c r="F505" s="66">
        <v>177</v>
      </c>
      <c r="G505" s="14" t="str">
        <f t="shared" si="6"/>
        <v>Melisa Ozgun (George P. Nicholson)</v>
      </c>
    </row>
    <row r="506" spans="1:7" ht="15" x14ac:dyDescent="0.25">
      <c r="A506" s="66">
        <v>178</v>
      </c>
      <c r="B506" s="66" t="s">
        <v>1561</v>
      </c>
      <c r="C506" s="80">
        <v>4</v>
      </c>
      <c r="D506" s="66" t="s">
        <v>47</v>
      </c>
      <c r="E506" s="67">
        <v>6.1379629629629631E-3</v>
      </c>
      <c r="F506" s="66">
        <v>178</v>
      </c>
      <c r="G506" s="14" t="str">
        <f t="shared" si="6"/>
        <v>Joyeuse Mutimuk (Kameyosek)</v>
      </c>
    </row>
    <row r="507" spans="1:7" ht="15" x14ac:dyDescent="0.25">
      <c r="A507" s="66">
        <v>179</v>
      </c>
      <c r="B507" s="66" t="s">
        <v>606</v>
      </c>
      <c r="C507" s="80">
        <v>4</v>
      </c>
      <c r="D507" s="66" t="s">
        <v>163</v>
      </c>
      <c r="E507" s="67">
        <v>6.1509259259259251E-3</v>
      </c>
      <c r="F507" s="66">
        <v>179</v>
      </c>
      <c r="G507" s="14" t="str">
        <f t="shared" si="6"/>
        <v>Bianca Obina (Callingwood)</v>
      </c>
    </row>
    <row r="508" spans="1:7" ht="15" x14ac:dyDescent="0.25">
      <c r="A508" s="66">
        <v>180</v>
      </c>
      <c r="B508" s="66" t="s">
        <v>1562</v>
      </c>
      <c r="C508" s="80">
        <v>4</v>
      </c>
      <c r="D508" s="66" t="s">
        <v>163</v>
      </c>
      <c r="E508" s="67">
        <v>6.1749999999999999E-3</v>
      </c>
      <c r="F508" s="66">
        <v>180</v>
      </c>
      <c r="G508" s="14" t="str">
        <f t="shared" si="6"/>
        <v>Danika Herman (Callingwood)</v>
      </c>
    </row>
    <row r="509" spans="1:7" ht="15" x14ac:dyDescent="0.25">
      <c r="A509" s="66">
        <v>181</v>
      </c>
      <c r="B509" s="66" t="s">
        <v>587</v>
      </c>
      <c r="C509" s="80">
        <v>4</v>
      </c>
      <c r="D509" s="66" t="s">
        <v>27</v>
      </c>
      <c r="E509" s="67">
        <v>6.183101851851852E-3</v>
      </c>
      <c r="F509" s="66">
        <v>181</v>
      </c>
      <c r="G509" s="14" t="str">
        <f t="shared" si="6"/>
        <v>Maya Dendy (Parkallen)</v>
      </c>
    </row>
    <row r="510" spans="1:7" ht="15" x14ac:dyDescent="0.25">
      <c r="A510" s="66">
        <v>182</v>
      </c>
      <c r="B510" s="66" t="s">
        <v>1563</v>
      </c>
      <c r="C510" s="80">
        <v>4</v>
      </c>
      <c r="D510" s="66" t="s">
        <v>51</v>
      </c>
      <c r="E510" s="67">
        <v>6.1862268518518516E-3</v>
      </c>
      <c r="F510" s="66">
        <v>182</v>
      </c>
      <c r="G510" s="14" t="str">
        <f t="shared" si="6"/>
        <v>Saihaj Grewal (Meyokumin)</v>
      </c>
    </row>
    <row r="511" spans="1:7" ht="15" x14ac:dyDescent="0.25">
      <c r="A511" s="66">
        <v>183</v>
      </c>
      <c r="B511" s="66" t="s">
        <v>1564</v>
      </c>
      <c r="C511" s="80">
        <v>4</v>
      </c>
      <c r="D511" s="66" t="s">
        <v>163</v>
      </c>
      <c r="E511" s="67">
        <v>6.1898148148148155E-3</v>
      </c>
      <c r="F511" s="66">
        <v>183</v>
      </c>
      <c r="G511" s="14" t="str">
        <f t="shared" si="6"/>
        <v>Addison Neufeld (Callingwood)</v>
      </c>
    </row>
    <row r="512" spans="1:7" ht="15" x14ac:dyDescent="0.25">
      <c r="A512" s="66">
        <v>184</v>
      </c>
      <c r="B512" s="66" t="s">
        <v>1081</v>
      </c>
      <c r="C512" s="80">
        <v>6</v>
      </c>
      <c r="D512" s="66" t="s">
        <v>40</v>
      </c>
      <c r="E512" s="67">
        <v>6.1962962962962961E-3</v>
      </c>
      <c r="F512" s="66">
        <v>184</v>
      </c>
      <c r="G512" s="14" t="str">
        <f t="shared" si="6"/>
        <v>Blake Watt (Victoria)</v>
      </c>
    </row>
    <row r="513" spans="1:7" ht="15" x14ac:dyDescent="0.25">
      <c r="A513" s="66">
        <v>185</v>
      </c>
      <c r="B513" s="66" t="s">
        <v>1565</v>
      </c>
      <c r="C513" s="80">
        <v>5</v>
      </c>
      <c r="D513" s="66" t="s">
        <v>40</v>
      </c>
      <c r="E513" s="67">
        <v>6.1996527777777788E-3</v>
      </c>
      <c r="F513" s="66">
        <v>185</v>
      </c>
      <c r="G513" s="14" t="str">
        <f t="shared" si="6"/>
        <v>K'Enna Duttenhoffer (Victoria)</v>
      </c>
    </row>
    <row r="514" spans="1:7" ht="15" x14ac:dyDescent="0.25">
      <c r="A514" s="66">
        <v>186</v>
      </c>
      <c r="B514" s="66" t="s">
        <v>621</v>
      </c>
      <c r="C514" s="80">
        <v>4</v>
      </c>
      <c r="D514" s="66" t="s">
        <v>73</v>
      </c>
      <c r="E514" s="67">
        <v>6.2795138888888892E-3</v>
      </c>
      <c r="F514" s="66">
        <v>186</v>
      </c>
      <c r="G514" s="14" t="str">
        <f t="shared" si="6"/>
        <v>Shyla Salaria (Stratford)</v>
      </c>
    </row>
    <row r="515" spans="1:7" ht="15" x14ac:dyDescent="0.25">
      <c r="A515" s="66">
        <v>187</v>
      </c>
      <c r="B515" s="66" t="s">
        <v>630</v>
      </c>
      <c r="C515" s="80">
        <v>4</v>
      </c>
      <c r="D515" s="66" t="s">
        <v>99</v>
      </c>
      <c r="E515" s="67">
        <v>6.2871527777777778E-3</v>
      </c>
      <c r="F515" s="66">
        <v>187</v>
      </c>
      <c r="G515" s="14" t="str">
        <f t="shared" si="6"/>
        <v>Asfiya Mallah (Donald R. Getty)</v>
      </c>
    </row>
    <row r="516" spans="1:7" ht="15" x14ac:dyDescent="0.25">
      <c r="A516" s="66">
        <v>188</v>
      </c>
      <c r="B516" s="66" t="s">
        <v>580</v>
      </c>
      <c r="C516" s="80">
        <v>4</v>
      </c>
      <c r="D516" s="66" t="s">
        <v>99</v>
      </c>
      <c r="E516" s="67">
        <v>6.2929398148148137E-3</v>
      </c>
      <c r="F516" s="66">
        <v>188</v>
      </c>
      <c r="G516" s="14" t="str">
        <f t="shared" si="6"/>
        <v>Khushi Pawar (Donald R. Getty)</v>
      </c>
    </row>
    <row r="517" spans="1:7" ht="15" x14ac:dyDescent="0.25">
      <c r="A517" s="66">
        <v>189</v>
      </c>
      <c r="B517" s="66" t="s">
        <v>1566</v>
      </c>
      <c r="C517" s="80">
        <v>4</v>
      </c>
      <c r="D517" s="66" t="s">
        <v>51</v>
      </c>
      <c r="E517" s="67">
        <v>6.3348379629629631E-3</v>
      </c>
      <c r="F517" s="66">
        <v>189</v>
      </c>
      <c r="G517" s="14" t="str">
        <f t="shared" si="6"/>
        <v>Gurseerat Sandhu (Meyokumin)</v>
      </c>
    </row>
    <row r="518" spans="1:7" ht="15" x14ac:dyDescent="0.25">
      <c r="A518" s="66">
        <v>190</v>
      </c>
      <c r="B518" s="66" t="s">
        <v>1302</v>
      </c>
      <c r="C518" s="80">
        <v>4</v>
      </c>
      <c r="D518" s="66" t="s">
        <v>20</v>
      </c>
      <c r="E518" s="67">
        <v>6.3481481481481479E-3</v>
      </c>
      <c r="F518" s="66">
        <v>190</v>
      </c>
      <c r="G518" s="14" t="str">
        <f t="shared" si="6"/>
        <v>Jayden Charles (George P. Nicholson)</v>
      </c>
    </row>
    <row r="519" spans="1:7" ht="15" x14ac:dyDescent="0.25">
      <c r="A519" s="66">
        <v>191</v>
      </c>
      <c r="B519" s="66" t="s">
        <v>604</v>
      </c>
      <c r="C519" s="80">
        <v>4</v>
      </c>
      <c r="D519" s="66" t="s">
        <v>68</v>
      </c>
      <c r="E519" s="67">
        <v>6.3575231481481477E-3</v>
      </c>
      <c r="F519" s="66">
        <v>191</v>
      </c>
      <c r="G519" s="14" t="str">
        <f t="shared" si="6"/>
        <v>Harleen Kaur Dhesi (Ellerslie Campus)</v>
      </c>
    </row>
    <row r="520" spans="1:7" ht="15" x14ac:dyDescent="0.25">
      <c r="A520" s="66">
        <v>192</v>
      </c>
      <c r="B520" s="66" t="s">
        <v>635</v>
      </c>
      <c r="C520" s="80">
        <v>4</v>
      </c>
      <c r="D520" s="66" t="s">
        <v>33</v>
      </c>
      <c r="E520" s="67">
        <v>6.4156250000000003E-3</v>
      </c>
      <c r="F520" s="66">
        <v>192</v>
      </c>
      <c r="G520" s="14" t="str">
        <f t="shared" si="6"/>
        <v>Alefiyah Saeed (Earl Buxton)</v>
      </c>
    </row>
    <row r="521" spans="1:7" ht="15" x14ac:dyDescent="0.25">
      <c r="A521" s="66">
        <v>193</v>
      </c>
      <c r="B521" s="66" t="s">
        <v>623</v>
      </c>
      <c r="C521" s="80">
        <v>4</v>
      </c>
      <c r="D521" s="66" t="s">
        <v>33</v>
      </c>
      <c r="E521" s="67">
        <v>6.4207175925925924E-3</v>
      </c>
      <c r="F521" s="66">
        <v>193</v>
      </c>
      <c r="G521" s="14" t="str">
        <f t="shared" si="6"/>
        <v>Ruolin Xu (Earl Buxton)</v>
      </c>
    </row>
    <row r="522" spans="1:7" ht="15" x14ac:dyDescent="0.25">
      <c r="A522" s="66">
        <v>194</v>
      </c>
      <c r="B522" s="66" t="s">
        <v>1567</v>
      </c>
      <c r="C522" s="80">
        <v>4</v>
      </c>
      <c r="D522" s="66" t="s">
        <v>51</v>
      </c>
      <c r="E522" s="67">
        <v>6.4258101851851846E-3</v>
      </c>
      <c r="F522" s="66">
        <v>194</v>
      </c>
      <c r="G522" s="14" t="str">
        <f t="shared" si="6"/>
        <v>Keya Upadhyay (Meyokumin)</v>
      </c>
    </row>
    <row r="523" spans="1:7" ht="15" x14ac:dyDescent="0.25">
      <c r="A523" s="66">
        <v>195</v>
      </c>
      <c r="B523" s="66" t="s">
        <v>1568</v>
      </c>
      <c r="C523" s="80">
        <v>4</v>
      </c>
      <c r="D523" s="66" t="s">
        <v>51</v>
      </c>
      <c r="E523" s="67">
        <v>6.4344907407407406E-3</v>
      </c>
      <c r="F523" s="66">
        <v>195</v>
      </c>
      <c r="G523" s="14" t="str">
        <f t="shared" si="6"/>
        <v>Kavni Upadhyay (Meyokumin)</v>
      </c>
    </row>
    <row r="524" spans="1:7" ht="15" x14ac:dyDescent="0.25">
      <c r="A524" s="66">
        <v>196</v>
      </c>
      <c r="B524" s="66" t="s">
        <v>515</v>
      </c>
      <c r="C524" s="80">
        <v>4</v>
      </c>
      <c r="D524" s="66" t="s">
        <v>37</v>
      </c>
      <c r="E524" s="67">
        <v>6.4444444444444436E-3</v>
      </c>
      <c r="F524" s="66">
        <v>196</v>
      </c>
      <c r="G524" s="14" t="str">
        <f t="shared" si="6"/>
        <v>Sadie Lipton (Patricia Heights)</v>
      </c>
    </row>
    <row r="525" spans="1:7" ht="15" x14ac:dyDescent="0.25">
      <c r="A525" s="66">
        <v>197</v>
      </c>
      <c r="B525" s="66" t="s">
        <v>636</v>
      </c>
      <c r="C525" s="80">
        <v>4</v>
      </c>
      <c r="D525" s="66" t="s">
        <v>29</v>
      </c>
      <c r="E525" s="67">
        <v>6.4503472222222219E-3</v>
      </c>
      <c r="F525" s="66">
        <v>197</v>
      </c>
      <c r="G525" s="14" t="str">
        <f t="shared" si="6"/>
        <v>Samantha Pepin (Brander Gardens)</v>
      </c>
    </row>
    <row r="526" spans="1:7" ht="15" x14ac:dyDescent="0.25">
      <c r="A526" s="66">
        <v>198</v>
      </c>
      <c r="B526" s="66" t="s">
        <v>1298</v>
      </c>
      <c r="C526" s="80">
        <v>4</v>
      </c>
      <c r="D526" s="66" t="s">
        <v>37</v>
      </c>
      <c r="E526" s="67">
        <v>6.4571759259259261E-3</v>
      </c>
      <c r="F526" s="66">
        <v>198</v>
      </c>
      <c r="G526" s="14" t="str">
        <f t="shared" si="6"/>
        <v>Alitzia Bruzdzinski (Patricia Heights)</v>
      </c>
    </row>
    <row r="527" spans="1:7" ht="15" x14ac:dyDescent="0.25">
      <c r="A527" s="66">
        <v>199</v>
      </c>
      <c r="B527" s="66" t="s">
        <v>1569</v>
      </c>
      <c r="C527" s="80">
        <v>5</v>
      </c>
      <c r="D527" s="66" t="s">
        <v>1507</v>
      </c>
      <c r="E527" s="67">
        <v>6.4746527777777771E-3</v>
      </c>
      <c r="F527" s="66">
        <v>199</v>
      </c>
      <c r="G527" s="14" t="str">
        <f t="shared" si="6"/>
        <v>Madison Johnson (Soraya Hafez)</v>
      </c>
    </row>
    <row r="528" spans="1:7" ht="15" x14ac:dyDescent="0.25">
      <c r="A528" s="66">
        <v>200</v>
      </c>
      <c r="B528" s="66" t="s">
        <v>615</v>
      </c>
      <c r="C528" s="80">
        <v>4</v>
      </c>
      <c r="D528" s="66" t="s">
        <v>33</v>
      </c>
      <c r="E528" s="67">
        <v>6.542824074074075E-3</v>
      </c>
      <c r="F528" s="66">
        <v>200</v>
      </c>
      <c r="G528" s="14" t="str">
        <f t="shared" si="6"/>
        <v>Lindsey Lopatka (Earl Buxton)</v>
      </c>
    </row>
    <row r="529" spans="1:7" ht="15" x14ac:dyDescent="0.25">
      <c r="A529" s="66">
        <v>201</v>
      </c>
      <c r="B529" s="66" t="s">
        <v>1570</v>
      </c>
      <c r="C529" s="80">
        <v>5</v>
      </c>
      <c r="D529" s="66" t="s">
        <v>180</v>
      </c>
      <c r="E529" s="67">
        <v>6.6353009259259256E-3</v>
      </c>
      <c r="F529" s="66">
        <v>201</v>
      </c>
      <c r="G529" s="14" t="str">
        <f t="shared" si="6"/>
        <v>Keira Settee (J.A. Fife)</v>
      </c>
    </row>
    <row r="530" spans="1:7" ht="15" x14ac:dyDescent="0.25">
      <c r="A530" s="66">
        <v>202</v>
      </c>
      <c r="B530" s="66" t="s">
        <v>1571</v>
      </c>
      <c r="C530" s="80">
        <v>4</v>
      </c>
      <c r="D530" s="66" t="s">
        <v>47</v>
      </c>
      <c r="E530" s="67">
        <v>6.6611111111111116E-3</v>
      </c>
      <c r="F530" s="66">
        <v>202</v>
      </c>
      <c r="G530" s="14" t="str">
        <f t="shared" si="6"/>
        <v>Chloe Teppin (Kameyosek)</v>
      </c>
    </row>
    <row r="531" spans="1:7" ht="15" x14ac:dyDescent="0.25">
      <c r="A531" s="66">
        <v>203</v>
      </c>
      <c r="B531" s="66" t="s">
        <v>1572</v>
      </c>
      <c r="C531" s="80">
        <v>4</v>
      </c>
      <c r="D531" s="66" t="s">
        <v>46</v>
      </c>
      <c r="E531" s="67">
        <v>6.6660879629629631E-3</v>
      </c>
      <c r="F531" s="66">
        <v>203</v>
      </c>
      <c r="G531" s="14" t="str">
        <f t="shared" si="6"/>
        <v>Tanvir Chahal (Edmonton Khalsa)</v>
      </c>
    </row>
    <row r="532" spans="1:7" ht="15" x14ac:dyDescent="0.25">
      <c r="A532" s="66">
        <v>204</v>
      </c>
      <c r="B532" s="66" t="s">
        <v>1573</v>
      </c>
      <c r="C532" s="80">
        <v>4</v>
      </c>
      <c r="D532" s="66" t="s">
        <v>180</v>
      </c>
      <c r="E532" s="67">
        <v>6.6841435185185189E-3</v>
      </c>
      <c r="F532" s="66">
        <v>204</v>
      </c>
      <c r="G532" s="14" t="str">
        <f t="shared" si="6"/>
        <v>Zaithwa Campbell (J.A. Fife)</v>
      </c>
    </row>
    <row r="533" spans="1:7" ht="15" x14ac:dyDescent="0.25">
      <c r="A533" s="66">
        <v>205</v>
      </c>
      <c r="B533" s="66" t="s">
        <v>1574</v>
      </c>
      <c r="C533" s="80">
        <v>4</v>
      </c>
      <c r="D533" s="66" t="s">
        <v>52</v>
      </c>
      <c r="E533" s="67">
        <v>6.6892361111111111E-3</v>
      </c>
      <c r="F533" s="66">
        <v>205</v>
      </c>
      <c r="G533" s="14" t="str">
        <f t="shared" si="6"/>
        <v>Zara Asim (Shauna May Seneca)</v>
      </c>
    </row>
    <row r="534" spans="1:7" ht="15" x14ac:dyDescent="0.25">
      <c r="A534" s="66">
        <v>206</v>
      </c>
      <c r="B534" s="66" t="s">
        <v>612</v>
      </c>
      <c r="C534" s="80">
        <v>4</v>
      </c>
      <c r="D534" s="66" t="s">
        <v>40</v>
      </c>
      <c r="E534" s="67">
        <v>6.7751157407407413E-3</v>
      </c>
      <c r="F534" s="66">
        <v>206</v>
      </c>
      <c r="G534" s="14" t="str">
        <f t="shared" si="6"/>
        <v>Arika Arnott (Victoria)</v>
      </c>
    </row>
    <row r="535" spans="1:7" ht="15" x14ac:dyDescent="0.25">
      <c r="A535" s="66">
        <v>207</v>
      </c>
      <c r="B535" s="66" t="s">
        <v>1575</v>
      </c>
      <c r="C535" s="80">
        <v>4</v>
      </c>
      <c r="D535" s="66" t="s">
        <v>45</v>
      </c>
      <c r="E535" s="67">
        <v>6.7981481481481478E-3</v>
      </c>
      <c r="F535" s="66">
        <v>207</v>
      </c>
      <c r="G535" s="14" t="str">
        <f t="shared" si="6"/>
        <v>Sophia Doyle (Menisa)</v>
      </c>
    </row>
    <row r="536" spans="1:7" ht="15" x14ac:dyDescent="0.25">
      <c r="A536" s="66">
        <v>208</v>
      </c>
      <c r="B536" s="66" t="s">
        <v>640</v>
      </c>
      <c r="C536" s="80">
        <v>4</v>
      </c>
      <c r="D536" s="66" t="s">
        <v>40</v>
      </c>
      <c r="E536" s="67">
        <v>6.8690972222222235E-3</v>
      </c>
      <c r="F536" s="66">
        <v>208</v>
      </c>
      <c r="G536" s="14" t="str">
        <f t="shared" si="6"/>
        <v>Maci Korner (Victoria)</v>
      </c>
    </row>
    <row r="537" spans="1:7" ht="15" x14ac:dyDescent="0.25">
      <c r="A537" s="66">
        <v>209</v>
      </c>
      <c r="B537" s="66" t="s">
        <v>1576</v>
      </c>
      <c r="C537" s="80">
        <v>4</v>
      </c>
      <c r="D537" s="66" t="s">
        <v>45</v>
      </c>
      <c r="E537" s="67">
        <v>6.8827546296296302E-3</v>
      </c>
      <c r="F537" s="66">
        <v>209</v>
      </c>
      <c r="G537" s="14" t="str">
        <f t="shared" si="6"/>
        <v>Alexy Argete (Menisa)</v>
      </c>
    </row>
    <row r="538" spans="1:7" ht="15" x14ac:dyDescent="0.25">
      <c r="A538" s="66">
        <v>210</v>
      </c>
      <c r="B538" s="66" t="s">
        <v>1577</v>
      </c>
      <c r="C538" s="80">
        <v>4</v>
      </c>
      <c r="D538" s="66" t="s">
        <v>45</v>
      </c>
      <c r="E538" s="67">
        <v>6.8931712962962965E-3</v>
      </c>
      <c r="F538" s="66">
        <v>210</v>
      </c>
      <c r="G538" s="14" t="str">
        <f t="shared" ref="G538:G556" si="7">CONCATENATE(B538, " (", D538, ")")</f>
        <v>Maesyn Burger (Menisa)</v>
      </c>
    </row>
    <row r="539" spans="1:7" ht="15" x14ac:dyDescent="0.25">
      <c r="A539" s="66">
        <v>211</v>
      </c>
      <c r="B539" s="66" t="s">
        <v>1578</v>
      </c>
      <c r="C539" s="80">
        <v>4</v>
      </c>
      <c r="D539" s="66" t="s">
        <v>51</v>
      </c>
      <c r="E539" s="67">
        <v>6.9200231481481474E-3</v>
      </c>
      <c r="F539" s="66">
        <v>211</v>
      </c>
      <c r="G539" s="14" t="str">
        <f t="shared" si="7"/>
        <v>Ayesha Latif (Meyokumin)</v>
      </c>
    </row>
    <row r="540" spans="1:7" ht="15" x14ac:dyDescent="0.25">
      <c r="A540" s="66">
        <v>212</v>
      </c>
      <c r="B540" s="66" t="s">
        <v>1579</v>
      </c>
      <c r="C540" s="80">
        <v>4</v>
      </c>
      <c r="D540" s="66" t="s">
        <v>51</v>
      </c>
      <c r="E540" s="67">
        <v>6.9380787037037032E-3</v>
      </c>
      <c r="F540" s="66">
        <v>212</v>
      </c>
      <c r="G540" s="14" t="str">
        <f t="shared" si="7"/>
        <v>Agamjot Ganda (Meyokumin)</v>
      </c>
    </row>
    <row r="541" spans="1:7" ht="15" x14ac:dyDescent="0.25">
      <c r="A541" s="66">
        <v>213</v>
      </c>
      <c r="B541" s="66" t="s">
        <v>1580</v>
      </c>
      <c r="C541" s="80">
        <v>4</v>
      </c>
      <c r="D541" s="66" t="s">
        <v>41</v>
      </c>
      <c r="E541" s="67">
        <v>6.9523148148148148E-3</v>
      </c>
      <c r="F541" s="66">
        <v>213</v>
      </c>
      <c r="G541" s="14" t="str">
        <f t="shared" si="7"/>
        <v>Ella Hartman (Westbrook)</v>
      </c>
    </row>
    <row r="542" spans="1:7" ht="15" x14ac:dyDescent="0.25">
      <c r="A542" s="66">
        <v>214</v>
      </c>
      <c r="B542" s="66" t="s">
        <v>633</v>
      </c>
      <c r="C542" s="80">
        <v>4</v>
      </c>
      <c r="D542" s="66" t="s">
        <v>41</v>
      </c>
      <c r="E542" s="67">
        <v>6.9549768518518519E-3</v>
      </c>
      <c r="F542" s="66">
        <v>214</v>
      </c>
      <c r="G542" s="14" t="str">
        <f t="shared" si="7"/>
        <v>Ella Gastle (Westbrook)</v>
      </c>
    </row>
    <row r="543" spans="1:7" ht="15" x14ac:dyDescent="0.25">
      <c r="A543" s="66">
        <v>215</v>
      </c>
      <c r="B543" s="66" t="s">
        <v>1581</v>
      </c>
      <c r="C543" s="80">
        <v>4</v>
      </c>
      <c r="D543" s="66" t="s">
        <v>55</v>
      </c>
      <c r="E543" s="67">
        <v>6.9628472222222218E-3</v>
      </c>
      <c r="F543" s="66">
        <v>215</v>
      </c>
      <c r="G543" s="14" t="str">
        <f t="shared" si="7"/>
        <v>Lilliana Carroll-Quinter (Mill Creek)</v>
      </c>
    </row>
    <row r="544" spans="1:7" ht="15" x14ac:dyDescent="0.25">
      <c r="A544" s="66">
        <v>216</v>
      </c>
      <c r="B544" s="66" t="s">
        <v>1582</v>
      </c>
      <c r="C544" s="80">
        <v>4</v>
      </c>
      <c r="D544" s="66" t="s">
        <v>46</v>
      </c>
      <c r="E544" s="67">
        <v>6.9805555555555558E-3</v>
      </c>
      <c r="F544" s="66">
        <v>216</v>
      </c>
      <c r="G544" s="14" t="str">
        <f t="shared" si="7"/>
        <v>Jasnique Dhaliwal (Edmonton Khalsa)</v>
      </c>
    </row>
    <row r="545" spans="1:7" ht="15" x14ac:dyDescent="0.25">
      <c r="A545" s="66">
        <v>217</v>
      </c>
      <c r="B545" s="66" t="s">
        <v>1583</v>
      </c>
      <c r="C545" s="80">
        <v>4</v>
      </c>
      <c r="D545" s="66" t="s">
        <v>46</v>
      </c>
      <c r="E545" s="67">
        <v>7.048726851851852E-3</v>
      </c>
      <c r="F545" s="66">
        <v>217</v>
      </c>
      <c r="G545" s="14" t="str">
        <f t="shared" si="7"/>
        <v>Harveen Virdi (Edmonton Khalsa)</v>
      </c>
    </row>
    <row r="546" spans="1:7" ht="15" x14ac:dyDescent="0.25">
      <c r="A546" s="66">
        <v>218</v>
      </c>
      <c r="B546" s="66" t="s">
        <v>1584</v>
      </c>
      <c r="C546" s="80">
        <v>4</v>
      </c>
      <c r="D546" s="66" t="s">
        <v>46</v>
      </c>
      <c r="E546" s="67">
        <v>7.0619212962962962E-3</v>
      </c>
      <c r="F546" s="66">
        <v>218</v>
      </c>
      <c r="G546" s="14" t="str">
        <f t="shared" si="7"/>
        <v>Inayat Dhillon (Edmonton Khalsa)</v>
      </c>
    </row>
    <row r="547" spans="1:7" ht="15" x14ac:dyDescent="0.25">
      <c r="A547" s="66">
        <v>219</v>
      </c>
      <c r="B547" s="66" t="s">
        <v>643</v>
      </c>
      <c r="C547" s="80">
        <v>4</v>
      </c>
      <c r="D547" s="66" t="s">
        <v>24</v>
      </c>
      <c r="E547" s="67">
        <v>7.1849537037037038E-3</v>
      </c>
      <c r="F547" s="66">
        <v>219</v>
      </c>
      <c r="G547" s="14" t="str">
        <f t="shared" si="7"/>
        <v>Aurora Crane Krug (Rio Terrace)</v>
      </c>
    </row>
    <row r="548" spans="1:7" ht="15" x14ac:dyDescent="0.25">
      <c r="A548" s="66">
        <v>220</v>
      </c>
      <c r="B548" s="66" t="s">
        <v>639</v>
      </c>
      <c r="C548" s="80">
        <v>4</v>
      </c>
      <c r="D548" s="66" t="s">
        <v>163</v>
      </c>
      <c r="E548" s="67">
        <v>7.2031250000000003E-3</v>
      </c>
      <c r="F548" s="66">
        <v>220</v>
      </c>
      <c r="G548" s="14" t="str">
        <f t="shared" si="7"/>
        <v>Celine Calicdan (Callingwood)</v>
      </c>
    </row>
    <row r="549" spans="1:7" ht="15" x14ac:dyDescent="0.25">
      <c r="A549" s="66">
        <v>221</v>
      </c>
      <c r="B549" s="66" t="s">
        <v>645</v>
      </c>
      <c r="C549" s="80">
        <v>4</v>
      </c>
      <c r="D549" s="66" t="s">
        <v>163</v>
      </c>
      <c r="E549" s="67">
        <v>7.2873842592592582E-3</v>
      </c>
      <c r="F549" s="66">
        <v>221</v>
      </c>
      <c r="G549" s="14" t="str">
        <f t="shared" si="7"/>
        <v>Scarlett-Roxanne Kloschi (Callingwood)</v>
      </c>
    </row>
    <row r="550" spans="1:7" ht="15" x14ac:dyDescent="0.25">
      <c r="A550" s="66">
        <v>222</v>
      </c>
      <c r="B550" s="66" t="s">
        <v>1585</v>
      </c>
      <c r="C550" s="80">
        <v>4</v>
      </c>
      <c r="D550" s="66" t="s">
        <v>27</v>
      </c>
      <c r="E550" s="67">
        <v>7.2908564814814815E-3</v>
      </c>
      <c r="F550" s="66">
        <v>222</v>
      </c>
      <c r="G550" s="14" t="str">
        <f t="shared" si="7"/>
        <v>Feyza Alcman (Parkallen)</v>
      </c>
    </row>
    <row r="551" spans="1:7" ht="15" x14ac:dyDescent="0.25">
      <c r="A551" s="66">
        <v>223</v>
      </c>
      <c r="B551" s="66" t="s">
        <v>1586</v>
      </c>
      <c r="C551" s="80">
        <v>5</v>
      </c>
      <c r="D551" s="66" t="s">
        <v>1507</v>
      </c>
      <c r="E551" s="67">
        <v>7.3074074074074074E-3</v>
      </c>
      <c r="F551" s="66">
        <v>223</v>
      </c>
      <c r="G551" s="14" t="str">
        <f t="shared" si="7"/>
        <v>Fardoza Hersi (Soraya Hafez)</v>
      </c>
    </row>
    <row r="552" spans="1:7" ht="15" x14ac:dyDescent="0.25">
      <c r="A552" s="66">
        <v>224</v>
      </c>
      <c r="B552" s="66" t="s">
        <v>1587</v>
      </c>
      <c r="C552" s="80">
        <v>4</v>
      </c>
      <c r="D552" s="66" t="s">
        <v>47</v>
      </c>
      <c r="E552" s="67">
        <v>7.3133101851851857E-3</v>
      </c>
      <c r="F552" s="66">
        <v>224</v>
      </c>
      <c r="G552" s="14" t="str">
        <f t="shared" si="7"/>
        <v>Duaa Fatima (Kameyosek)</v>
      </c>
    </row>
    <row r="553" spans="1:7" ht="15" x14ac:dyDescent="0.25">
      <c r="A553" s="66">
        <v>225</v>
      </c>
      <c r="B553" s="66" t="s">
        <v>1588</v>
      </c>
      <c r="C553" s="80">
        <v>4</v>
      </c>
      <c r="D553" s="66" t="s">
        <v>47</v>
      </c>
      <c r="E553" s="67">
        <v>7.3284722222222223E-3</v>
      </c>
      <c r="F553" s="66">
        <v>225</v>
      </c>
      <c r="G553" s="14" t="str">
        <f t="shared" si="7"/>
        <v>Melany Arera (Kameyosek)</v>
      </c>
    </row>
    <row r="554" spans="1:7" ht="15" x14ac:dyDescent="0.25">
      <c r="A554" s="66">
        <v>226</v>
      </c>
      <c r="B554" s="66" t="s">
        <v>1308</v>
      </c>
      <c r="C554" s="80">
        <v>4</v>
      </c>
      <c r="D554" s="66" t="s">
        <v>52</v>
      </c>
      <c r="E554" s="67">
        <v>7.4137731481481485E-3</v>
      </c>
      <c r="F554" s="66">
        <v>226</v>
      </c>
      <c r="G554" s="14" t="str">
        <f t="shared" si="7"/>
        <v>Ajooni Maan (Shauna May Seneca)</v>
      </c>
    </row>
    <row r="555" spans="1:7" ht="15" x14ac:dyDescent="0.25">
      <c r="A555" s="66">
        <v>227</v>
      </c>
      <c r="B555" s="66" t="s">
        <v>1589</v>
      </c>
      <c r="C555" s="80">
        <v>4</v>
      </c>
      <c r="D555" s="66" t="s">
        <v>1507</v>
      </c>
      <c r="E555" s="67">
        <v>7.5331018518518525E-3</v>
      </c>
      <c r="F555" s="66">
        <v>227</v>
      </c>
      <c r="G555" s="14" t="str">
        <f t="shared" si="7"/>
        <v>Faiza Hersi (Soraya Hafez)</v>
      </c>
    </row>
    <row r="556" spans="1:7" ht="15" x14ac:dyDescent="0.25">
      <c r="A556" s="66">
        <v>228</v>
      </c>
      <c r="B556" s="66" t="s">
        <v>642</v>
      </c>
      <c r="C556" s="80">
        <v>4</v>
      </c>
      <c r="D556" s="66" t="s">
        <v>557</v>
      </c>
      <c r="E556" s="67">
        <v>7.5556712962962956E-3</v>
      </c>
      <c r="F556" s="66">
        <v>228</v>
      </c>
      <c r="G556" s="14" t="str">
        <f t="shared" si="7"/>
        <v>Aliyah Wiebe (Constable Daniel)</v>
      </c>
    </row>
  </sheetData>
  <phoneticPr fontId="3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3"/>
  <sheetViews>
    <sheetView workbookViewId="0">
      <pane ySplit="1380" topLeftCell="A3" activePane="bottomLeft"/>
      <selection activeCell="B1" sqref="B1"/>
      <selection pane="bottomLeft" activeCell="H3" sqref="H3"/>
    </sheetView>
  </sheetViews>
  <sheetFormatPr defaultRowHeight="12.75" x14ac:dyDescent="0.2"/>
  <cols>
    <col min="1" max="1" width="6.7109375" bestFit="1" customWidth="1"/>
    <col min="2" max="2" width="24.140625" customWidth="1"/>
    <col min="3" max="3" width="6.5703125" style="19" bestFit="1" customWidth="1"/>
    <col min="4" max="4" width="19.28515625" bestFit="1" customWidth="1"/>
    <col min="5" max="5" width="8.140625" style="10" bestFit="1" customWidth="1"/>
    <col min="6" max="6" width="6.5703125" style="10" bestFit="1" customWidth="1"/>
    <col min="7" max="7" width="42.5703125" hidden="1" customWidth="1"/>
  </cols>
  <sheetData>
    <row r="1" spans="1:7" ht="18" x14ac:dyDescent="0.25">
      <c r="A1" s="3" t="s">
        <v>311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319</v>
      </c>
      <c r="B3" s="1"/>
      <c r="C3" s="22"/>
    </row>
    <row r="4" spans="1:7" ht="15" x14ac:dyDescent="0.25">
      <c r="A4" s="38">
        <v>1</v>
      </c>
      <c r="B4" s="38" t="s">
        <v>646</v>
      </c>
      <c r="C4" s="80">
        <v>4</v>
      </c>
      <c r="D4" s="38" t="s">
        <v>24</v>
      </c>
      <c r="E4" s="39">
        <v>3.8342592592592595E-3</v>
      </c>
      <c r="F4" s="38">
        <v>1</v>
      </c>
      <c r="G4" s="14" t="str">
        <f>CONCATENATE(B4, " (", D4, ")")</f>
        <v>Hawk Terry (Rio Terrace)</v>
      </c>
    </row>
    <row r="5" spans="1:7" ht="15" x14ac:dyDescent="0.25">
      <c r="A5" s="38">
        <v>2</v>
      </c>
      <c r="B5" s="38" t="s">
        <v>647</v>
      </c>
      <c r="C5" s="80">
        <v>4</v>
      </c>
      <c r="D5" s="38" t="s">
        <v>48</v>
      </c>
      <c r="E5" s="39">
        <v>3.8556712962962963E-3</v>
      </c>
      <c r="F5" s="38">
        <v>2</v>
      </c>
      <c r="G5" s="14" t="str">
        <f t="shared" ref="G5:G68" si="0">CONCATENATE(B5, " (", D5, ")")</f>
        <v>Jack Agnew (Laurier Heights)</v>
      </c>
    </row>
    <row r="6" spans="1:7" ht="15" x14ac:dyDescent="0.25">
      <c r="A6" s="38">
        <v>3</v>
      </c>
      <c r="B6" s="38" t="s">
        <v>648</v>
      </c>
      <c r="C6" s="80">
        <v>4</v>
      </c>
      <c r="D6" s="38" t="s">
        <v>27</v>
      </c>
      <c r="E6" s="39">
        <v>3.8988425925925926E-3</v>
      </c>
      <c r="F6" s="38">
        <v>3</v>
      </c>
      <c r="G6" s="14" t="str">
        <f t="shared" si="0"/>
        <v>Kiptyn Kindrakewich (Parkallen)</v>
      </c>
    </row>
    <row r="7" spans="1:7" ht="15" x14ac:dyDescent="0.25">
      <c r="A7" s="38">
        <v>4</v>
      </c>
      <c r="B7" s="38" t="s">
        <v>649</v>
      </c>
      <c r="C7" s="80">
        <v>4</v>
      </c>
      <c r="D7" s="38" t="s">
        <v>25</v>
      </c>
      <c r="E7" s="39">
        <v>3.9053240740740745E-3</v>
      </c>
      <c r="F7" s="38">
        <v>4</v>
      </c>
      <c r="G7" s="14" t="str">
        <f t="shared" si="0"/>
        <v>Bennett Seitz (Michael A. Kostek)</v>
      </c>
    </row>
    <row r="8" spans="1:7" ht="15" x14ac:dyDescent="0.25">
      <c r="A8" s="38">
        <v>5</v>
      </c>
      <c r="B8" s="38" t="s">
        <v>650</v>
      </c>
      <c r="C8" s="80">
        <v>4</v>
      </c>
      <c r="D8" s="38" t="s">
        <v>424</v>
      </c>
      <c r="E8" s="39">
        <v>3.9215277777777781E-3</v>
      </c>
      <c r="F8" s="38">
        <v>5</v>
      </c>
      <c r="G8" s="14" t="str">
        <f t="shared" si="0"/>
        <v>Stefan Dvorski (Notre Dame)</v>
      </c>
    </row>
    <row r="9" spans="1:7" ht="15" x14ac:dyDescent="0.25">
      <c r="A9" s="38">
        <v>6</v>
      </c>
      <c r="B9" s="38" t="s">
        <v>651</v>
      </c>
      <c r="C9" s="80">
        <v>4</v>
      </c>
      <c r="D9" s="38" t="s">
        <v>34</v>
      </c>
      <c r="E9" s="39">
        <v>3.9605324074074074E-3</v>
      </c>
      <c r="F9" s="38">
        <v>6</v>
      </c>
      <c r="G9" s="14" t="str">
        <f t="shared" si="0"/>
        <v>Nate Westergaard (Uncas)</v>
      </c>
    </row>
    <row r="10" spans="1:7" ht="15" x14ac:dyDescent="0.25">
      <c r="A10" s="38">
        <v>7</v>
      </c>
      <c r="B10" s="38" t="s">
        <v>652</v>
      </c>
      <c r="C10" s="80">
        <v>4</v>
      </c>
      <c r="D10" s="38" t="s">
        <v>37</v>
      </c>
      <c r="E10" s="39">
        <v>3.9835648148148148E-3</v>
      </c>
      <c r="F10" s="38">
        <v>7</v>
      </c>
      <c r="G10" s="14" t="str">
        <f t="shared" si="0"/>
        <v>Gavin Dickie (Patricia Heights)</v>
      </c>
    </row>
    <row r="11" spans="1:7" ht="15" x14ac:dyDescent="0.25">
      <c r="A11" s="38">
        <v>8</v>
      </c>
      <c r="B11" s="38" t="s">
        <v>653</v>
      </c>
      <c r="C11" s="80">
        <v>4</v>
      </c>
      <c r="D11" s="38" t="s">
        <v>353</v>
      </c>
      <c r="E11" s="39">
        <v>3.9857638888888885E-3</v>
      </c>
      <c r="F11" s="38">
        <v>8</v>
      </c>
      <c r="G11" s="14" t="str">
        <f t="shared" si="0"/>
        <v>Roman Mior (Joey Moss)</v>
      </c>
    </row>
    <row r="12" spans="1:7" ht="15" x14ac:dyDescent="0.25">
      <c r="A12" s="38">
        <v>9</v>
      </c>
      <c r="B12" s="38" t="s">
        <v>654</v>
      </c>
      <c r="C12" s="80">
        <v>4</v>
      </c>
      <c r="D12" s="38" t="s">
        <v>36</v>
      </c>
      <c r="E12" s="39">
        <v>4.033680555555556E-3</v>
      </c>
      <c r="F12" s="38">
        <v>9</v>
      </c>
      <c r="G12" s="14" t="str">
        <f t="shared" si="0"/>
        <v>Yari DeBock (Aldergrove)</v>
      </c>
    </row>
    <row r="13" spans="1:7" ht="15" x14ac:dyDescent="0.25">
      <c r="A13" s="38">
        <v>10</v>
      </c>
      <c r="B13" s="38" t="s">
        <v>655</v>
      </c>
      <c r="C13" s="80">
        <v>4</v>
      </c>
      <c r="D13" s="38" t="s">
        <v>29</v>
      </c>
      <c r="E13" s="39">
        <v>4.0453703703703702E-3</v>
      </c>
      <c r="F13" s="38">
        <v>10</v>
      </c>
      <c r="G13" s="14" t="str">
        <f t="shared" si="0"/>
        <v>Ethan Kwok (Brander Gardens)</v>
      </c>
    </row>
    <row r="14" spans="1:7" ht="15" x14ac:dyDescent="0.25">
      <c r="A14" s="38">
        <v>11</v>
      </c>
      <c r="B14" s="38" t="s">
        <v>656</v>
      </c>
      <c r="C14" s="80">
        <v>4</v>
      </c>
      <c r="D14" s="38" t="s">
        <v>37</v>
      </c>
      <c r="E14" s="39">
        <v>4.0498842592592591E-3</v>
      </c>
      <c r="F14" s="38">
        <v>11</v>
      </c>
      <c r="G14" s="14" t="str">
        <f t="shared" si="0"/>
        <v>Tanner Burrows (Patricia Heights)</v>
      </c>
    </row>
    <row r="15" spans="1:7" ht="15" x14ac:dyDescent="0.25">
      <c r="A15" s="38">
        <v>12</v>
      </c>
      <c r="B15" s="38" t="s">
        <v>657</v>
      </c>
      <c r="C15" s="80">
        <v>4</v>
      </c>
      <c r="D15" s="38" t="s">
        <v>37</v>
      </c>
      <c r="E15" s="39">
        <v>4.0520833333333338E-3</v>
      </c>
      <c r="F15" s="38">
        <v>12</v>
      </c>
      <c r="G15" s="14" t="str">
        <f t="shared" si="0"/>
        <v>Shepard Huculak (Patricia Heights)</v>
      </c>
    </row>
    <row r="16" spans="1:7" ht="15" x14ac:dyDescent="0.25">
      <c r="A16" s="38">
        <v>13</v>
      </c>
      <c r="B16" s="38" t="s">
        <v>658</v>
      </c>
      <c r="C16" s="80">
        <v>4</v>
      </c>
      <c r="D16" s="38" t="s">
        <v>33</v>
      </c>
      <c r="E16" s="39">
        <v>4.056828703703704E-3</v>
      </c>
      <c r="F16" s="38">
        <v>13</v>
      </c>
      <c r="G16" s="14" t="str">
        <f t="shared" si="0"/>
        <v>Benjamin Bucerius (Earl Buxton)</v>
      </c>
    </row>
    <row r="17" spans="1:7" ht="15" x14ac:dyDescent="0.25">
      <c r="A17" s="38">
        <v>14</v>
      </c>
      <c r="B17" s="38" t="s">
        <v>659</v>
      </c>
      <c r="C17" s="80">
        <v>4</v>
      </c>
      <c r="D17" s="38" t="s">
        <v>24</v>
      </c>
      <c r="E17" s="39">
        <v>4.0967592592592592E-3</v>
      </c>
      <c r="F17" s="38">
        <v>14</v>
      </c>
      <c r="G17" s="14" t="str">
        <f t="shared" si="0"/>
        <v>Daelan Edmondson (Rio Terrace)</v>
      </c>
    </row>
    <row r="18" spans="1:7" ht="15" x14ac:dyDescent="0.25">
      <c r="A18" s="38">
        <v>15</v>
      </c>
      <c r="B18" s="38" t="s">
        <v>660</v>
      </c>
      <c r="C18" s="80">
        <v>4</v>
      </c>
      <c r="D18" s="38" t="s">
        <v>99</v>
      </c>
      <c r="E18" s="39">
        <v>4.1460648148148151E-3</v>
      </c>
      <c r="F18" s="38">
        <v>15</v>
      </c>
      <c r="G18" s="14" t="str">
        <f t="shared" si="0"/>
        <v>Theodore Wells (Donald R. Getty)</v>
      </c>
    </row>
    <row r="19" spans="1:7" ht="15" x14ac:dyDescent="0.25">
      <c r="A19" s="38">
        <v>16</v>
      </c>
      <c r="B19" s="38" t="s">
        <v>661</v>
      </c>
      <c r="C19" s="80">
        <v>4</v>
      </c>
      <c r="D19" s="38" t="s">
        <v>44</v>
      </c>
      <c r="E19" s="39">
        <v>4.1613425925925924E-3</v>
      </c>
      <c r="F19" s="38">
        <v>16</v>
      </c>
      <c r="G19" s="14" t="str">
        <f t="shared" si="0"/>
        <v>Lewis Schaefer (Riverdale)</v>
      </c>
    </row>
    <row r="20" spans="1:7" ht="15" x14ac:dyDescent="0.25">
      <c r="A20" s="38">
        <v>17</v>
      </c>
      <c r="B20" s="38" t="s">
        <v>662</v>
      </c>
      <c r="C20" s="80">
        <v>4</v>
      </c>
      <c r="D20" s="38" t="s">
        <v>37</v>
      </c>
      <c r="E20" s="39">
        <v>4.1888888888888887E-3</v>
      </c>
      <c r="F20" s="38">
        <v>17</v>
      </c>
      <c r="G20" s="14" t="str">
        <f t="shared" si="0"/>
        <v>Easton Burrows (Patricia Heights)</v>
      </c>
    </row>
    <row r="21" spans="1:7" ht="15" x14ac:dyDescent="0.25">
      <c r="A21" s="38">
        <v>18</v>
      </c>
      <c r="B21" s="38" t="s">
        <v>663</v>
      </c>
      <c r="C21" s="80">
        <v>4</v>
      </c>
      <c r="D21" s="38" t="s">
        <v>28</v>
      </c>
      <c r="E21" s="39">
        <v>4.2133101851851854E-3</v>
      </c>
      <c r="F21" s="38">
        <v>18</v>
      </c>
      <c r="G21" s="14" t="str">
        <f t="shared" si="0"/>
        <v>Eli Fex (Brookside)</v>
      </c>
    </row>
    <row r="22" spans="1:7" ht="15" x14ac:dyDescent="0.25">
      <c r="A22" s="38">
        <v>19</v>
      </c>
      <c r="B22" s="38" t="s">
        <v>664</v>
      </c>
      <c r="C22" s="80">
        <v>4</v>
      </c>
      <c r="D22" s="38" t="s">
        <v>30</v>
      </c>
      <c r="E22" s="39">
        <v>4.2671296296296294E-3</v>
      </c>
      <c r="F22" s="38">
        <v>19</v>
      </c>
      <c r="G22" s="14" t="str">
        <f t="shared" si="0"/>
        <v>Lukas Michalski (Centennial)</v>
      </c>
    </row>
    <row r="23" spans="1:7" ht="15" x14ac:dyDescent="0.25">
      <c r="A23" s="38">
        <v>20</v>
      </c>
      <c r="B23" s="38" t="s">
        <v>665</v>
      </c>
      <c r="C23" s="80">
        <v>4</v>
      </c>
      <c r="D23" s="38" t="s">
        <v>26</v>
      </c>
      <c r="E23" s="39">
        <v>4.2765046296296292E-3</v>
      </c>
      <c r="F23" s="38">
        <v>20</v>
      </c>
      <c r="G23" s="14" t="str">
        <f t="shared" si="0"/>
        <v>Lars de Waal (Windsor Park)</v>
      </c>
    </row>
    <row r="24" spans="1:7" ht="15" x14ac:dyDescent="0.25">
      <c r="A24" s="38">
        <v>21</v>
      </c>
      <c r="B24" s="38" t="s">
        <v>666</v>
      </c>
      <c r="C24" s="80">
        <v>4</v>
      </c>
      <c r="D24" s="38" t="s">
        <v>163</v>
      </c>
      <c r="E24" s="39">
        <v>4.296412037037037E-3</v>
      </c>
      <c r="F24" s="38">
        <v>21</v>
      </c>
      <c r="G24" s="14" t="str">
        <f t="shared" si="0"/>
        <v>Nour Abdulburi (Callingwood)</v>
      </c>
    </row>
    <row r="25" spans="1:7" ht="15" x14ac:dyDescent="0.25">
      <c r="A25" s="38">
        <v>22</v>
      </c>
      <c r="B25" s="38" t="s">
        <v>667</v>
      </c>
      <c r="C25" s="80">
        <v>4</v>
      </c>
      <c r="D25" s="38" t="s">
        <v>20</v>
      </c>
      <c r="E25" s="39">
        <v>4.3027777777777778E-3</v>
      </c>
      <c r="F25" s="38">
        <v>22</v>
      </c>
      <c r="G25" s="14" t="str">
        <f t="shared" si="0"/>
        <v>Dax Lauber (George P. Nicholson)</v>
      </c>
    </row>
    <row r="26" spans="1:7" ht="15" x14ac:dyDescent="0.25">
      <c r="A26" s="38">
        <v>23</v>
      </c>
      <c r="B26" s="38" t="s">
        <v>668</v>
      </c>
      <c r="C26" s="80">
        <v>4</v>
      </c>
      <c r="D26" s="38" t="s">
        <v>44</v>
      </c>
      <c r="E26" s="39">
        <v>4.3063657407407408E-3</v>
      </c>
      <c r="F26" s="38">
        <v>23</v>
      </c>
      <c r="G26" s="14" t="str">
        <f t="shared" si="0"/>
        <v>Isaac Besuyen (Riverdale)</v>
      </c>
    </row>
    <row r="27" spans="1:7" ht="15" x14ac:dyDescent="0.25">
      <c r="A27" s="38">
        <v>24</v>
      </c>
      <c r="B27" s="38" t="s">
        <v>669</v>
      </c>
      <c r="C27" s="80">
        <v>4</v>
      </c>
      <c r="D27" s="38" t="s">
        <v>99</v>
      </c>
      <c r="E27" s="39">
        <v>4.3160879629629634E-3</v>
      </c>
      <c r="F27" s="38">
        <v>24</v>
      </c>
      <c r="G27" s="14" t="str">
        <f t="shared" si="0"/>
        <v>Khaleed Lawal (Donald R. Getty)</v>
      </c>
    </row>
    <row r="28" spans="1:7" ht="15" x14ac:dyDescent="0.25">
      <c r="A28" s="38">
        <v>25</v>
      </c>
      <c r="B28" s="38" t="s">
        <v>670</v>
      </c>
      <c r="C28" s="80">
        <v>4</v>
      </c>
      <c r="D28" s="38" t="s">
        <v>48</v>
      </c>
      <c r="E28" s="39">
        <v>4.3184027777777778E-3</v>
      </c>
      <c r="F28" s="38">
        <v>25</v>
      </c>
      <c r="G28" s="14" t="str">
        <f t="shared" si="0"/>
        <v>Grey Spencer (Laurier Heights)</v>
      </c>
    </row>
    <row r="29" spans="1:7" ht="15" x14ac:dyDescent="0.25">
      <c r="A29" s="38">
        <v>26</v>
      </c>
      <c r="B29" s="38" t="s">
        <v>671</v>
      </c>
      <c r="C29" s="80">
        <v>4</v>
      </c>
      <c r="D29" s="38" t="s">
        <v>48</v>
      </c>
      <c r="E29" s="39">
        <v>4.320717592592593E-3</v>
      </c>
      <c r="F29" s="38">
        <v>26</v>
      </c>
      <c r="G29" s="14" t="str">
        <f t="shared" si="0"/>
        <v>Oskar Nelson (Laurier Heights)</v>
      </c>
    </row>
    <row r="30" spans="1:7" ht="15" x14ac:dyDescent="0.25">
      <c r="A30" s="38">
        <v>27</v>
      </c>
      <c r="B30" s="38" t="s">
        <v>672</v>
      </c>
      <c r="C30" s="80">
        <v>4</v>
      </c>
      <c r="D30" s="38" t="s">
        <v>31</v>
      </c>
      <c r="E30" s="39">
        <v>4.3252314814814811E-3</v>
      </c>
      <c r="F30" s="38">
        <v>27</v>
      </c>
      <c r="G30" s="14" t="str">
        <f t="shared" si="0"/>
        <v>Elliott Viminitz (Belgravia)</v>
      </c>
    </row>
    <row r="31" spans="1:7" ht="15" x14ac:dyDescent="0.25">
      <c r="A31" s="38">
        <v>28</v>
      </c>
      <c r="B31" s="38" t="s">
        <v>673</v>
      </c>
      <c r="C31" s="80">
        <v>4</v>
      </c>
      <c r="D31" s="38" t="s">
        <v>24</v>
      </c>
      <c r="E31" s="39">
        <v>4.3392361111111106E-3</v>
      </c>
      <c r="F31" s="38">
        <v>28</v>
      </c>
      <c r="G31" s="14" t="str">
        <f t="shared" si="0"/>
        <v>Emmett McPeak (Rio Terrace)</v>
      </c>
    </row>
    <row r="32" spans="1:7" ht="15" x14ac:dyDescent="0.25">
      <c r="A32" s="38">
        <v>29</v>
      </c>
      <c r="B32" s="38" t="s">
        <v>674</v>
      </c>
      <c r="C32" s="80">
        <v>4</v>
      </c>
      <c r="D32" s="38" t="s">
        <v>44</v>
      </c>
      <c r="E32" s="39">
        <v>4.3535879629629627E-3</v>
      </c>
      <c r="F32" s="38">
        <v>29</v>
      </c>
      <c r="G32" s="14" t="str">
        <f t="shared" si="0"/>
        <v>Tyson Flohr (Riverdale)</v>
      </c>
    </row>
    <row r="33" spans="1:7" ht="15" x14ac:dyDescent="0.25">
      <c r="A33" s="38">
        <v>30</v>
      </c>
      <c r="B33" s="38" t="s">
        <v>675</v>
      </c>
      <c r="C33" s="80">
        <v>4</v>
      </c>
      <c r="D33" s="38" t="s">
        <v>32</v>
      </c>
      <c r="E33" s="39">
        <v>4.3857638888888887E-3</v>
      </c>
      <c r="F33" s="38">
        <v>30</v>
      </c>
      <c r="G33" s="14" t="str">
        <f t="shared" si="0"/>
        <v>Jonathan Utting (Holyrood)</v>
      </c>
    </row>
    <row r="34" spans="1:7" ht="15" x14ac:dyDescent="0.25">
      <c r="A34" s="38">
        <v>31</v>
      </c>
      <c r="B34" s="38" t="s">
        <v>676</v>
      </c>
      <c r="C34" s="80">
        <v>4</v>
      </c>
      <c r="D34" s="38" t="s">
        <v>33</v>
      </c>
      <c r="E34" s="39">
        <v>4.391087962962963E-3</v>
      </c>
      <c r="F34" s="38">
        <v>31</v>
      </c>
      <c r="G34" s="14" t="str">
        <f t="shared" si="0"/>
        <v>Govan Brar (Earl Buxton)</v>
      </c>
    </row>
    <row r="35" spans="1:7" ht="15" x14ac:dyDescent="0.25">
      <c r="A35" s="38">
        <v>32</v>
      </c>
      <c r="B35" s="38" t="s">
        <v>677</v>
      </c>
      <c r="C35" s="80">
        <v>4</v>
      </c>
      <c r="D35" s="38" t="s">
        <v>30</v>
      </c>
      <c r="E35" s="39">
        <v>4.3965277777777778E-3</v>
      </c>
      <c r="F35" s="38">
        <v>32</v>
      </c>
      <c r="G35" s="14" t="str">
        <f t="shared" si="0"/>
        <v>Max Martinig (Centennial)</v>
      </c>
    </row>
    <row r="36" spans="1:7" ht="15" x14ac:dyDescent="0.25">
      <c r="A36" s="38">
        <v>33</v>
      </c>
      <c r="B36" s="38" t="s">
        <v>678</v>
      </c>
      <c r="C36" s="80">
        <v>4</v>
      </c>
      <c r="D36" s="38" t="s">
        <v>33</v>
      </c>
      <c r="E36" s="39">
        <v>4.4013888888888887E-3</v>
      </c>
      <c r="F36" s="38">
        <v>33</v>
      </c>
      <c r="G36" s="14" t="str">
        <f t="shared" si="0"/>
        <v>Johnnie Tsang (Earl Buxton)</v>
      </c>
    </row>
    <row r="37" spans="1:7" ht="15" x14ac:dyDescent="0.25">
      <c r="A37" s="38">
        <v>34</v>
      </c>
      <c r="B37" s="38" t="s">
        <v>679</v>
      </c>
      <c r="C37" s="80">
        <v>4</v>
      </c>
      <c r="D37" s="38" t="s">
        <v>48</v>
      </c>
      <c r="E37" s="39">
        <v>4.4075231481481483E-3</v>
      </c>
      <c r="F37" s="38">
        <v>34</v>
      </c>
      <c r="G37" s="14" t="str">
        <f t="shared" si="0"/>
        <v>Weston Acheson (Laurier Heights)</v>
      </c>
    </row>
    <row r="38" spans="1:7" ht="15" x14ac:dyDescent="0.25">
      <c r="A38" s="38">
        <v>35</v>
      </c>
      <c r="B38" s="38" t="s">
        <v>680</v>
      </c>
      <c r="C38" s="80">
        <v>4</v>
      </c>
      <c r="D38" s="38" t="s">
        <v>38</v>
      </c>
      <c r="E38" s="39">
        <v>4.4104166666666667E-3</v>
      </c>
      <c r="F38" s="38">
        <v>35</v>
      </c>
      <c r="G38" s="14" t="str">
        <f t="shared" si="0"/>
        <v>Logan Frederick (Donnan)</v>
      </c>
    </row>
    <row r="39" spans="1:7" ht="15" x14ac:dyDescent="0.25">
      <c r="A39" s="38">
        <v>36</v>
      </c>
      <c r="B39" s="38" t="s">
        <v>681</v>
      </c>
      <c r="C39" s="80">
        <v>4</v>
      </c>
      <c r="D39" s="38" t="s">
        <v>99</v>
      </c>
      <c r="E39" s="39">
        <v>4.4149305555555556E-3</v>
      </c>
      <c r="F39" s="38">
        <v>36</v>
      </c>
      <c r="G39" s="14" t="str">
        <f t="shared" si="0"/>
        <v>Lochlan Mang (Donald R. Getty)</v>
      </c>
    </row>
    <row r="40" spans="1:7" ht="15" x14ac:dyDescent="0.25">
      <c r="A40" s="38">
        <v>37</v>
      </c>
      <c r="B40" s="38" t="s">
        <v>682</v>
      </c>
      <c r="C40" s="80">
        <v>4</v>
      </c>
      <c r="D40" s="38" t="s">
        <v>24</v>
      </c>
      <c r="E40" s="39">
        <v>4.4184027777777772E-3</v>
      </c>
      <c r="F40" s="38">
        <v>37</v>
      </c>
      <c r="G40" s="14" t="str">
        <f t="shared" si="0"/>
        <v>Noah Sten (Rio Terrace)</v>
      </c>
    </row>
    <row r="41" spans="1:7" ht="15" x14ac:dyDescent="0.25">
      <c r="A41" s="38">
        <v>38</v>
      </c>
      <c r="B41" s="38" t="s">
        <v>683</v>
      </c>
      <c r="C41" s="80">
        <v>4</v>
      </c>
      <c r="D41" s="38" t="s">
        <v>557</v>
      </c>
      <c r="E41" s="39">
        <v>4.4268518518518511E-3</v>
      </c>
      <c r="F41" s="38">
        <v>38</v>
      </c>
      <c r="G41" s="14" t="str">
        <f t="shared" si="0"/>
        <v>Alex Yao (Constable Daniel)</v>
      </c>
    </row>
    <row r="42" spans="1:7" ht="15" x14ac:dyDescent="0.25">
      <c r="A42" s="38">
        <v>39</v>
      </c>
      <c r="B42" s="38" t="s">
        <v>684</v>
      </c>
      <c r="C42" s="80">
        <v>4</v>
      </c>
      <c r="D42" s="38" t="s">
        <v>48</v>
      </c>
      <c r="E42" s="39">
        <v>4.429861111111111E-3</v>
      </c>
      <c r="F42" s="38">
        <v>39</v>
      </c>
      <c r="G42" s="14" t="str">
        <f t="shared" si="0"/>
        <v>Gus Ree (Laurier Heights)</v>
      </c>
    </row>
    <row r="43" spans="1:7" ht="15" x14ac:dyDescent="0.25">
      <c r="A43" s="38">
        <v>40</v>
      </c>
      <c r="B43" s="38" t="s">
        <v>685</v>
      </c>
      <c r="C43" s="80">
        <v>4</v>
      </c>
      <c r="D43" s="38" t="s">
        <v>48</v>
      </c>
      <c r="E43" s="39">
        <v>4.4355324074074071E-3</v>
      </c>
      <c r="F43" s="38">
        <v>40</v>
      </c>
      <c r="G43" s="14" t="str">
        <f t="shared" si="0"/>
        <v>Luke Hawken (Laurier Heights)</v>
      </c>
    </row>
    <row r="44" spans="1:7" ht="15" x14ac:dyDescent="0.25">
      <c r="A44" s="38">
        <v>41</v>
      </c>
      <c r="B44" s="38" t="s">
        <v>686</v>
      </c>
      <c r="C44" s="80">
        <v>4</v>
      </c>
      <c r="D44" s="38" t="s">
        <v>33</v>
      </c>
      <c r="E44" s="39">
        <v>4.4445601851851851E-3</v>
      </c>
      <c r="F44" s="38">
        <v>41</v>
      </c>
      <c r="G44" s="14" t="str">
        <f t="shared" si="0"/>
        <v>Edwin Fu (Earl Buxton)</v>
      </c>
    </row>
    <row r="45" spans="1:7" ht="15" x14ac:dyDescent="0.25">
      <c r="A45" s="38">
        <v>42</v>
      </c>
      <c r="B45" s="38" t="s">
        <v>687</v>
      </c>
      <c r="C45" s="80">
        <v>4</v>
      </c>
      <c r="D45" s="38" t="s">
        <v>24</v>
      </c>
      <c r="E45" s="39">
        <v>4.450578703703704E-3</v>
      </c>
      <c r="F45" s="38">
        <v>42</v>
      </c>
      <c r="G45" s="14" t="str">
        <f t="shared" si="0"/>
        <v>Ethan Kuncio (Rio Terrace)</v>
      </c>
    </row>
    <row r="46" spans="1:7" ht="15" x14ac:dyDescent="0.25">
      <c r="A46" s="38">
        <v>43</v>
      </c>
      <c r="B46" s="38" t="s">
        <v>688</v>
      </c>
      <c r="C46" s="80">
        <v>4</v>
      </c>
      <c r="D46" s="38" t="s">
        <v>31</v>
      </c>
      <c r="E46" s="39">
        <v>4.4527777777777777E-3</v>
      </c>
      <c r="F46" s="38">
        <v>43</v>
      </c>
      <c r="G46" s="14" t="str">
        <f t="shared" si="0"/>
        <v>Zachary Abdalkader (Belgravia)</v>
      </c>
    </row>
    <row r="47" spans="1:7" ht="15" x14ac:dyDescent="0.25">
      <c r="A47" s="38">
        <v>44</v>
      </c>
      <c r="B47" s="38" t="s">
        <v>689</v>
      </c>
      <c r="C47" s="80">
        <v>4</v>
      </c>
      <c r="D47" s="38" t="s">
        <v>44</v>
      </c>
      <c r="E47" s="39">
        <v>4.4567129629629627E-3</v>
      </c>
      <c r="F47" s="38">
        <v>44</v>
      </c>
      <c r="G47" s="14" t="str">
        <f t="shared" si="0"/>
        <v>Quinton Flohr (Riverdale)</v>
      </c>
    </row>
    <row r="48" spans="1:7" ht="15" x14ac:dyDescent="0.25">
      <c r="A48" s="38">
        <v>45</v>
      </c>
      <c r="B48" s="38" t="s">
        <v>690</v>
      </c>
      <c r="C48" s="80">
        <v>4</v>
      </c>
      <c r="D48" s="38" t="s">
        <v>41</v>
      </c>
      <c r="E48" s="39">
        <v>4.4613425925925923E-3</v>
      </c>
      <c r="F48" s="38">
        <v>45</v>
      </c>
      <c r="G48" s="14" t="str">
        <f t="shared" si="0"/>
        <v>Rhys Christensen (Westbrook)</v>
      </c>
    </row>
    <row r="49" spans="1:7" ht="15" x14ac:dyDescent="0.25">
      <c r="A49" s="38">
        <v>46</v>
      </c>
      <c r="B49" s="38" t="s">
        <v>691</v>
      </c>
      <c r="C49" s="80">
        <v>4</v>
      </c>
      <c r="D49" s="38" t="s">
        <v>48</v>
      </c>
      <c r="E49" s="39">
        <v>4.4699074074074077E-3</v>
      </c>
      <c r="F49" s="38">
        <v>46</v>
      </c>
      <c r="G49" s="14" t="str">
        <f t="shared" si="0"/>
        <v>Oliver Berg (Laurier Heights)</v>
      </c>
    </row>
    <row r="50" spans="1:7" ht="15" x14ac:dyDescent="0.25">
      <c r="A50" s="38">
        <v>47</v>
      </c>
      <c r="B50" s="38" t="s">
        <v>692</v>
      </c>
      <c r="C50" s="80">
        <v>4</v>
      </c>
      <c r="D50" s="38" t="s">
        <v>353</v>
      </c>
      <c r="E50" s="39">
        <v>4.476736111111111E-3</v>
      </c>
      <c r="F50" s="38">
        <v>47</v>
      </c>
      <c r="G50" s="14" t="str">
        <f t="shared" si="0"/>
        <v>Ty Nguyen (Joey Moss)</v>
      </c>
    </row>
    <row r="51" spans="1:7" ht="15" x14ac:dyDescent="0.25">
      <c r="A51" s="38">
        <v>48</v>
      </c>
      <c r="B51" s="38" t="s">
        <v>693</v>
      </c>
      <c r="C51" s="80">
        <v>4</v>
      </c>
      <c r="D51" s="38" t="s">
        <v>26</v>
      </c>
      <c r="E51" s="39">
        <v>4.4790509259259254E-3</v>
      </c>
      <c r="F51" s="38">
        <v>48</v>
      </c>
      <c r="G51" s="14" t="str">
        <f t="shared" si="0"/>
        <v>Zachary Resta (Windsor Park)</v>
      </c>
    </row>
    <row r="52" spans="1:7" ht="15" x14ac:dyDescent="0.25">
      <c r="A52" s="38">
        <v>49</v>
      </c>
      <c r="B52" s="38" t="s">
        <v>694</v>
      </c>
      <c r="C52" s="80">
        <v>4</v>
      </c>
      <c r="D52" s="38" t="s">
        <v>37</v>
      </c>
      <c r="E52" s="39">
        <v>4.5136574074074072E-3</v>
      </c>
      <c r="F52" s="38">
        <v>49</v>
      </c>
      <c r="G52" s="14" t="str">
        <f t="shared" si="0"/>
        <v>Bryce Burnson (Patricia Heights)</v>
      </c>
    </row>
    <row r="53" spans="1:7" ht="15" x14ac:dyDescent="0.25">
      <c r="A53" s="38">
        <v>50</v>
      </c>
      <c r="B53" s="38" t="s">
        <v>695</v>
      </c>
      <c r="C53" s="80">
        <v>4</v>
      </c>
      <c r="D53" s="38" t="s">
        <v>37</v>
      </c>
      <c r="E53" s="39">
        <v>4.5177083333333328E-3</v>
      </c>
      <c r="F53" s="38">
        <v>50</v>
      </c>
      <c r="G53" s="14" t="str">
        <f t="shared" si="0"/>
        <v>Seth Hamilton (Patricia Heights)</v>
      </c>
    </row>
    <row r="54" spans="1:7" ht="15" x14ac:dyDescent="0.25">
      <c r="A54" s="38">
        <v>51</v>
      </c>
      <c r="B54" s="38" t="s">
        <v>696</v>
      </c>
      <c r="C54" s="80">
        <v>4</v>
      </c>
      <c r="D54" s="38" t="s">
        <v>48</v>
      </c>
      <c r="E54" s="39">
        <v>4.521527777777778E-3</v>
      </c>
      <c r="F54" s="38">
        <v>51</v>
      </c>
      <c r="G54" s="14" t="str">
        <f t="shared" si="0"/>
        <v>Luke Warshawski (Laurier Heights)</v>
      </c>
    </row>
    <row r="55" spans="1:7" ht="15" x14ac:dyDescent="0.25">
      <c r="A55" s="38">
        <v>52</v>
      </c>
      <c r="B55" s="38" t="s">
        <v>697</v>
      </c>
      <c r="C55" s="80">
        <v>4</v>
      </c>
      <c r="D55" s="38" t="s">
        <v>26</v>
      </c>
      <c r="E55" s="39">
        <v>4.5291666666666666E-3</v>
      </c>
      <c r="F55" s="38">
        <v>52</v>
      </c>
      <c r="G55" s="14" t="str">
        <f t="shared" si="0"/>
        <v>Sebastian Lee (Windsor Park)</v>
      </c>
    </row>
    <row r="56" spans="1:7" ht="15" x14ac:dyDescent="0.25">
      <c r="A56" s="38">
        <v>53</v>
      </c>
      <c r="B56" s="38" t="s">
        <v>698</v>
      </c>
      <c r="C56" s="80">
        <v>4</v>
      </c>
      <c r="D56" s="38" t="s">
        <v>28</v>
      </c>
      <c r="E56" s="39">
        <v>4.5531249999999999E-3</v>
      </c>
      <c r="F56" s="38">
        <v>53</v>
      </c>
      <c r="G56" s="14" t="str">
        <f t="shared" si="0"/>
        <v>Jacek Kurach (Brookside)</v>
      </c>
    </row>
    <row r="57" spans="1:7" ht="15" x14ac:dyDescent="0.25">
      <c r="A57" s="38">
        <v>54</v>
      </c>
      <c r="B57" s="38" t="s">
        <v>699</v>
      </c>
      <c r="C57" s="80">
        <v>4</v>
      </c>
      <c r="D57" s="38" t="s">
        <v>151</v>
      </c>
      <c r="E57" s="39">
        <v>4.5570601851851848E-3</v>
      </c>
      <c r="F57" s="38">
        <v>54</v>
      </c>
      <c r="G57" s="14" t="str">
        <f t="shared" si="0"/>
        <v>Hilson Moss (Elmwood)</v>
      </c>
    </row>
    <row r="58" spans="1:7" ht="15" x14ac:dyDescent="0.25">
      <c r="A58" s="38">
        <v>55</v>
      </c>
      <c r="B58" s="38" t="s">
        <v>700</v>
      </c>
      <c r="C58" s="80">
        <v>4</v>
      </c>
      <c r="D58" s="38" t="s">
        <v>38</v>
      </c>
      <c r="E58" s="39">
        <v>4.5609953703703706E-3</v>
      </c>
      <c r="F58" s="38">
        <v>55</v>
      </c>
      <c r="G58" s="14" t="str">
        <f t="shared" si="0"/>
        <v>Ellis Safranka (Donnan)</v>
      </c>
    </row>
    <row r="59" spans="1:7" ht="15" x14ac:dyDescent="0.25">
      <c r="A59" s="38">
        <v>56</v>
      </c>
      <c r="B59" s="38" t="s">
        <v>701</v>
      </c>
      <c r="C59" s="80">
        <v>4</v>
      </c>
      <c r="D59" s="38" t="s">
        <v>26</v>
      </c>
      <c r="E59" s="39">
        <v>4.5709490740740736E-3</v>
      </c>
      <c r="F59" s="38">
        <v>56</v>
      </c>
      <c r="G59" s="14" t="str">
        <f t="shared" si="0"/>
        <v>Isaac Lee (Windsor Park)</v>
      </c>
    </row>
    <row r="60" spans="1:7" ht="15" x14ac:dyDescent="0.25">
      <c r="A60" s="38">
        <v>57</v>
      </c>
      <c r="B60" s="38" t="s">
        <v>702</v>
      </c>
      <c r="C60" s="80">
        <v>4</v>
      </c>
      <c r="D60" s="38" t="s">
        <v>48</v>
      </c>
      <c r="E60" s="39">
        <v>4.5770833333333332E-3</v>
      </c>
      <c r="F60" s="38">
        <v>57</v>
      </c>
      <c r="G60" s="14" t="str">
        <f t="shared" si="0"/>
        <v>Jackson Wood (Laurier Heights)</v>
      </c>
    </row>
    <row r="61" spans="1:7" ht="15" x14ac:dyDescent="0.25">
      <c r="A61" s="38">
        <v>58</v>
      </c>
      <c r="B61" s="38" t="s">
        <v>703</v>
      </c>
      <c r="C61" s="80">
        <v>4</v>
      </c>
      <c r="D61" s="38" t="s">
        <v>35</v>
      </c>
      <c r="E61" s="39">
        <v>4.5814814814814815E-3</v>
      </c>
      <c r="F61" s="38">
        <v>58</v>
      </c>
      <c r="G61" s="14" t="str">
        <f t="shared" si="0"/>
        <v>Ali Mahmoud (Malmo)</v>
      </c>
    </row>
    <row r="62" spans="1:7" ht="15" x14ac:dyDescent="0.25">
      <c r="A62" s="38">
        <v>59</v>
      </c>
      <c r="B62" s="38" t="s">
        <v>704</v>
      </c>
      <c r="C62" s="80">
        <v>4</v>
      </c>
      <c r="D62" s="38" t="s">
        <v>38</v>
      </c>
      <c r="E62" s="39">
        <v>4.5848379629629633E-3</v>
      </c>
      <c r="F62" s="38">
        <v>59</v>
      </c>
      <c r="G62" s="14" t="str">
        <f t="shared" si="0"/>
        <v>Ryland Hayter (Donnan)</v>
      </c>
    </row>
    <row r="63" spans="1:7" ht="15" x14ac:dyDescent="0.25">
      <c r="A63" s="38">
        <v>60</v>
      </c>
      <c r="B63" s="38" t="s">
        <v>705</v>
      </c>
      <c r="C63" s="80">
        <v>4</v>
      </c>
      <c r="D63" s="38" t="s">
        <v>25</v>
      </c>
      <c r="E63" s="39">
        <v>4.5886574074074076E-3</v>
      </c>
      <c r="F63" s="38">
        <v>60</v>
      </c>
      <c r="G63" s="14" t="str">
        <f t="shared" si="0"/>
        <v>Sino Isobaev (Michael A. Kostek)</v>
      </c>
    </row>
    <row r="64" spans="1:7" ht="15" x14ac:dyDescent="0.25">
      <c r="A64" s="38">
        <v>61</v>
      </c>
      <c r="B64" s="38" t="s">
        <v>706</v>
      </c>
      <c r="C64" s="80">
        <v>4</v>
      </c>
      <c r="D64" s="38" t="s">
        <v>40</v>
      </c>
      <c r="E64" s="39">
        <v>4.5991898148148146E-3</v>
      </c>
      <c r="F64" s="38">
        <v>61</v>
      </c>
      <c r="G64" s="14" t="str">
        <f t="shared" si="0"/>
        <v>Jack McCallum (Victoria)</v>
      </c>
    </row>
    <row r="65" spans="1:7" ht="15" x14ac:dyDescent="0.25">
      <c r="A65" s="38">
        <v>62</v>
      </c>
      <c r="B65" s="38" t="s">
        <v>707</v>
      </c>
      <c r="C65" s="80">
        <v>4</v>
      </c>
      <c r="D65" s="38" t="s">
        <v>68</v>
      </c>
      <c r="E65" s="39">
        <v>4.6021990740740737E-3</v>
      </c>
      <c r="F65" s="38">
        <v>62</v>
      </c>
      <c r="G65" s="14" t="str">
        <f t="shared" si="0"/>
        <v>Kaden Marston (Ellerslie Campus)</v>
      </c>
    </row>
    <row r="66" spans="1:7" ht="15" x14ac:dyDescent="0.25">
      <c r="A66" s="38">
        <v>63</v>
      </c>
      <c r="B66" s="38" t="s">
        <v>708</v>
      </c>
      <c r="C66" s="80">
        <v>4</v>
      </c>
      <c r="D66" s="38" t="s">
        <v>44</v>
      </c>
      <c r="E66" s="39">
        <v>4.6067129629629626E-3</v>
      </c>
      <c r="F66" s="38">
        <v>63</v>
      </c>
      <c r="G66" s="14" t="str">
        <f t="shared" si="0"/>
        <v>Greysen Sutherland (Riverdale)</v>
      </c>
    </row>
    <row r="67" spans="1:7" ht="15" x14ac:dyDescent="0.25">
      <c r="A67" s="38">
        <v>64</v>
      </c>
      <c r="B67" s="38" t="s">
        <v>709</v>
      </c>
      <c r="C67" s="80">
        <v>4</v>
      </c>
      <c r="D67" s="38" t="s">
        <v>41</v>
      </c>
      <c r="E67" s="39">
        <v>4.6180555555555558E-3</v>
      </c>
      <c r="F67" s="38">
        <v>64</v>
      </c>
      <c r="G67" s="14" t="str">
        <f t="shared" si="0"/>
        <v>Ari Meliefste (Westbrook)</v>
      </c>
    </row>
    <row r="68" spans="1:7" ht="15" x14ac:dyDescent="0.25">
      <c r="A68" s="38">
        <v>65</v>
      </c>
      <c r="B68" s="38" t="s">
        <v>710</v>
      </c>
      <c r="C68" s="80">
        <v>4</v>
      </c>
      <c r="D68" s="38" t="s">
        <v>41</v>
      </c>
      <c r="E68" s="39">
        <v>4.6263888888888891E-3</v>
      </c>
      <c r="F68" s="38">
        <v>65</v>
      </c>
      <c r="G68" s="14" t="str">
        <f t="shared" si="0"/>
        <v>Ewan Foster (Westbrook)</v>
      </c>
    </row>
    <row r="69" spans="1:7" ht="15" x14ac:dyDescent="0.25">
      <c r="A69" s="38">
        <v>66</v>
      </c>
      <c r="B69" s="38" t="s">
        <v>711</v>
      </c>
      <c r="C69" s="80">
        <v>4</v>
      </c>
      <c r="D69" s="38" t="s">
        <v>38</v>
      </c>
      <c r="E69" s="39">
        <v>4.6684027777777774E-3</v>
      </c>
      <c r="F69" s="38">
        <v>66</v>
      </c>
      <c r="G69" s="14" t="str">
        <f t="shared" ref="G69:G145" si="1">CONCATENATE(B69, " (", D69, ")")</f>
        <v>Owen Joyal (Donnan)</v>
      </c>
    </row>
    <row r="70" spans="1:7" ht="15" x14ac:dyDescent="0.25">
      <c r="A70" s="38">
        <v>67</v>
      </c>
      <c r="B70" s="38" t="s">
        <v>712</v>
      </c>
      <c r="C70" s="80">
        <v>4</v>
      </c>
      <c r="D70" s="38" t="s">
        <v>36</v>
      </c>
      <c r="E70" s="39">
        <v>4.6843750000000002E-3</v>
      </c>
      <c r="F70" s="38">
        <v>67</v>
      </c>
      <c r="G70" s="14" t="str">
        <f t="shared" si="1"/>
        <v>Emmanuel Okpular (Aldergrove)</v>
      </c>
    </row>
    <row r="71" spans="1:7" ht="15" x14ac:dyDescent="0.25">
      <c r="A71" s="38">
        <v>68</v>
      </c>
      <c r="B71" s="38" t="s">
        <v>713</v>
      </c>
      <c r="C71" s="80">
        <v>4</v>
      </c>
      <c r="D71" s="38" t="s">
        <v>32</v>
      </c>
      <c r="E71" s="39">
        <v>4.6876157407407413E-3</v>
      </c>
      <c r="F71" s="38">
        <v>68</v>
      </c>
      <c r="G71" s="14" t="str">
        <f t="shared" si="1"/>
        <v>Reid Samaraturga. (Holyrood)</v>
      </c>
    </row>
    <row r="72" spans="1:7" ht="15" x14ac:dyDescent="0.25">
      <c r="A72" s="38">
        <v>69</v>
      </c>
      <c r="B72" s="38" t="s">
        <v>714</v>
      </c>
      <c r="C72" s="80">
        <v>4</v>
      </c>
      <c r="D72" s="38" t="s">
        <v>48</v>
      </c>
      <c r="E72" s="39">
        <v>4.7245370370370375E-3</v>
      </c>
      <c r="F72" s="38">
        <v>69</v>
      </c>
      <c r="G72" s="14" t="str">
        <f t="shared" si="1"/>
        <v>Emmett Yohemas (Laurier Heights)</v>
      </c>
    </row>
    <row r="73" spans="1:7" ht="15" x14ac:dyDescent="0.25">
      <c r="A73" s="38">
        <v>70</v>
      </c>
      <c r="B73" s="38" t="s">
        <v>715</v>
      </c>
      <c r="C73" s="80">
        <v>4</v>
      </c>
      <c r="D73" s="38" t="s">
        <v>48</v>
      </c>
      <c r="E73" s="39">
        <v>4.7407407407407407E-3</v>
      </c>
      <c r="F73" s="38">
        <v>70</v>
      </c>
      <c r="G73" s="14" t="str">
        <f t="shared" si="1"/>
        <v>Barrett Smith (Laurier Heights)</v>
      </c>
    </row>
    <row r="74" spans="1:7" ht="15" x14ac:dyDescent="0.25">
      <c r="A74" s="38">
        <v>71</v>
      </c>
      <c r="B74" s="38" t="s">
        <v>716</v>
      </c>
      <c r="C74" s="80">
        <v>4</v>
      </c>
      <c r="D74" s="38" t="s">
        <v>24</v>
      </c>
      <c r="E74" s="39">
        <v>4.7446759259259256E-3</v>
      </c>
      <c r="F74" s="38">
        <v>71</v>
      </c>
      <c r="G74" s="14" t="str">
        <f t="shared" si="1"/>
        <v>Jonah Wingrave (Rio Terrace)</v>
      </c>
    </row>
    <row r="75" spans="1:7" ht="15" x14ac:dyDescent="0.25">
      <c r="A75" s="38">
        <v>72</v>
      </c>
      <c r="B75" s="38" t="s">
        <v>717</v>
      </c>
      <c r="C75" s="80">
        <v>4</v>
      </c>
      <c r="D75" s="38" t="s">
        <v>68</v>
      </c>
      <c r="E75" s="39">
        <v>4.7585648148148144E-3</v>
      </c>
      <c r="F75" s="38">
        <v>72</v>
      </c>
      <c r="G75" s="14" t="str">
        <f t="shared" si="1"/>
        <v>Nelson Payne (Ellerslie Campus)</v>
      </c>
    </row>
    <row r="76" spans="1:7" ht="15" x14ac:dyDescent="0.25">
      <c r="A76" s="38">
        <v>73</v>
      </c>
      <c r="B76" s="38" t="s">
        <v>718</v>
      </c>
      <c r="C76" s="80">
        <v>5</v>
      </c>
      <c r="D76" s="38" t="s">
        <v>35</v>
      </c>
      <c r="E76" s="39">
        <v>4.7644675925925927E-3</v>
      </c>
      <c r="F76" s="38">
        <v>73</v>
      </c>
      <c r="G76" s="14" t="str">
        <f t="shared" si="1"/>
        <v>Mohamed Elmanoufi (Malmo)</v>
      </c>
    </row>
    <row r="77" spans="1:7" ht="15" x14ac:dyDescent="0.25">
      <c r="A77" s="38">
        <v>74</v>
      </c>
      <c r="B77" s="38" t="s">
        <v>719</v>
      </c>
      <c r="C77" s="80">
        <v>4</v>
      </c>
      <c r="D77" s="38" t="s">
        <v>20</v>
      </c>
      <c r="E77" s="39">
        <v>4.7760416666666663E-3</v>
      </c>
      <c r="F77" s="38">
        <v>74</v>
      </c>
      <c r="G77" s="14" t="str">
        <f t="shared" si="1"/>
        <v>Lincoln Soper (George P. Nicholson)</v>
      </c>
    </row>
    <row r="78" spans="1:7" ht="15" x14ac:dyDescent="0.25">
      <c r="A78" s="38">
        <v>75</v>
      </c>
      <c r="B78" s="38" t="s">
        <v>720</v>
      </c>
      <c r="C78" s="80">
        <v>4</v>
      </c>
      <c r="D78" s="38" t="s">
        <v>31</v>
      </c>
      <c r="E78" s="39">
        <v>4.7858796296296295E-3</v>
      </c>
      <c r="F78" s="38">
        <v>75</v>
      </c>
      <c r="G78" s="14" t="str">
        <f t="shared" si="1"/>
        <v>Henry Kot (Belgravia)</v>
      </c>
    </row>
    <row r="79" spans="1:7" ht="15" x14ac:dyDescent="0.25">
      <c r="A79" s="38">
        <v>76</v>
      </c>
      <c r="B79" s="38" t="s">
        <v>721</v>
      </c>
      <c r="C79" s="80">
        <v>4</v>
      </c>
      <c r="D79" s="38" t="s">
        <v>48</v>
      </c>
      <c r="E79" s="39">
        <v>4.7939814814814815E-3</v>
      </c>
      <c r="F79" s="38">
        <v>76</v>
      </c>
      <c r="G79" s="14" t="str">
        <f t="shared" si="1"/>
        <v>Anthony Wilson (Laurier Heights)</v>
      </c>
    </row>
    <row r="80" spans="1:7" ht="15" x14ac:dyDescent="0.25">
      <c r="A80" s="38">
        <v>77</v>
      </c>
      <c r="B80" s="38" t="s">
        <v>722</v>
      </c>
      <c r="C80" s="80">
        <v>4</v>
      </c>
      <c r="D80" s="38" t="s">
        <v>33</v>
      </c>
      <c r="E80" s="39">
        <v>4.8092592592592597E-3</v>
      </c>
      <c r="F80" s="38">
        <v>77</v>
      </c>
      <c r="G80" s="14" t="str">
        <f t="shared" si="1"/>
        <v>Kevin Lu (Earl Buxton)</v>
      </c>
    </row>
    <row r="81" spans="1:7" ht="15" x14ac:dyDescent="0.25">
      <c r="A81" s="38">
        <v>78</v>
      </c>
      <c r="B81" s="38" t="s">
        <v>723</v>
      </c>
      <c r="C81" s="80">
        <v>4</v>
      </c>
      <c r="D81" s="38" t="s">
        <v>73</v>
      </c>
      <c r="E81" s="39">
        <v>4.8453703703703705E-3</v>
      </c>
      <c r="F81" s="38">
        <v>78</v>
      </c>
      <c r="G81" s="14" t="str">
        <f t="shared" si="1"/>
        <v>Raihan Khan (Stratford)</v>
      </c>
    </row>
    <row r="82" spans="1:7" ht="15" x14ac:dyDescent="0.25">
      <c r="A82" s="38">
        <v>79</v>
      </c>
      <c r="B82" s="38" t="s">
        <v>724</v>
      </c>
      <c r="C82" s="80">
        <v>4</v>
      </c>
      <c r="D82" s="38" t="s">
        <v>33</v>
      </c>
      <c r="E82" s="39">
        <v>4.8479166666666662E-3</v>
      </c>
      <c r="F82" s="38">
        <v>79</v>
      </c>
      <c r="G82" s="14" t="str">
        <f t="shared" si="1"/>
        <v>Lucas (Yuheug) Li (Earl Buxton)</v>
      </c>
    </row>
    <row r="83" spans="1:7" ht="15" x14ac:dyDescent="0.25">
      <c r="A83" s="38">
        <v>80</v>
      </c>
      <c r="B83" s="38" t="s">
        <v>725</v>
      </c>
      <c r="C83" s="80">
        <v>4</v>
      </c>
      <c r="D83" s="38" t="s">
        <v>33</v>
      </c>
      <c r="E83" s="39">
        <v>4.8541666666666672E-3</v>
      </c>
      <c r="F83" s="38">
        <v>80</v>
      </c>
      <c r="G83" s="14" t="str">
        <f t="shared" si="1"/>
        <v>Marc Guyot (Earl Buxton)</v>
      </c>
    </row>
    <row r="84" spans="1:7" ht="15" x14ac:dyDescent="0.25">
      <c r="A84" s="38">
        <v>81</v>
      </c>
      <c r="B84" s="38" t="s">
        <v>726</v>
      </c>
      <c r="C84" s="80">
        <v>4</v>
      </c>
      <c r="D84" s="38" t="s">
        <v>38</v>
      </c>
      <c r="E84" s="39">
        <v>4.941435185185185E-3</v>
      </c>
      <c r="F84" s="38">
        <v>81</v>
      </c>
      <c r="G84" s="14" t="str">
        <f t="shared" si="1"/>
        <v>Vance Yundt (Donnan)</v>
      </c>
    </row>
    <row r="85" spans="1:7" ht="15" x14ac:dyDescent="0.25">
      <c r="A85" s="38">
        <v>82</v>
      </c>
      <c r="B85" s="38" t="s">
        <v>727</v>
      </c>
      <c r="C85" s="80">
        <v>4</v>
      </c>
      <c r="D85" s="38" t="s">
        <v>68</v>
      </c>
      <c r="E85" s="39">
        <v>4.9586805555555556E-3</v>
      </c>
      <c r="F85" s="38">
        <v>82</v>
      </c>
      <c r="G85" s="14" t="str">
        <f t="shared" si="1"/>
        <v>Hiyan Mehta (Ellerslie Campus)</v>
      </c>
    </row>
    <row r="86" spans="1:7" ht="15" x14ac:dyDescent="0.25">
      <c r="A86" s="38">
        <v>83</v>
      </c>
      <c r="B86" s="38" t="s">
        <v>728</v>
      </c>
      <c r="C86" s="80">
        <v>4</v>
      </c>
      <c r="D86" s="38" t="s">
        <v>32</v>
      </c>
      <c r="E86" s="39">
        <v>4.9614583333333333E-3</v>
      </c>
      <c r="F86" s="38">
        <v>83</v>
      </c>
      <c r="G86" s="14" t="str">
        <f t="shared" si="1"/>
        <v>Luke Allen (Holyrood)</v>
      </c>
    </row>
    <row r="87" spans="1:7" ht="15" x14ac:dyDescent="0.25">
      <c r="A87" s="38">
        <v>84</v>
      </c>
      <c r="B87" s="38" t="s">
        <v>729</v>
      </c>
      <c r="C87" s="80">
        <v>4</v>
      </c>
      <c r="D87" s="38" t="s">
        <v>48</v>
      </c>
      <c r="E87" s="39">
        <v>5.0089120370370365E-3</v>
      </c>
      <c r="F87" s="38">
        <v>84</v>
      </c>
      <c r="G87" s="14" t="str">
        <f t="shared" si="1"/>
        <v>Everett Wilson (Laurier Heights)</v>
      </c>
    </row>
    <row r="88" spans="1:7" ht="15" x14ac:dyDescent="0.25">
      <c r="A88" s="38">
        <v>85</v>
      </c>
      <c r="B88" s="38" t="s">
        <v>730</v>
      </c>
      <c r="C88" s="80">
        <v>4</v>
      </c>
      <c r="D88" s="38" t="s">
        <v>48</v>
      </c>
      <c r="E88" s="39">
        <v>5.0144675925925921E-3</v>
      </c>
      <c r="F88" s="38">
        <v>85</v>
      </c>
      <c r="G88" s="14" t="str">
        <f t="shared" si="1"/>
        <v>Cole Stantoná (Laurier Heights)</v>
      </c>
    </row>
    <row r="89" spans="1:7" ht="15" x14ac:dyDescent="0.25">
      <c r="A89" s="38">
        <v>86</v>
      </c>
      <c r="B89" s="38" t="s">
        <v>731</v>
      </c>
      <c r="C89" s="80">
        <v>4</v>
      </c>
      <c r="D89" s="38" t="s">
        <v>24</v>
      </c>
      <c r="E89" s="39">
        <v>5.0299768518518514E-3</v>
      </c>
      <c r="F89" s="38">
        <v>86</v>
      </c>
      <c r="G89" s="14" t="str">
        <f t="shared" si="1"/>
        <v>AJ Ellison (Rio Terrace)</v>
      </c>
    </row>
    <row r="90" spans="1:7" ht="15" x14ac:dyDescent="0.25">
      <c r="A90" s="38">
        <v>87</v>
      </c>
      <c r="B90" s="38" t="s">
        <v>732</v>
      </c>
      <c r="C90" s="80">
        <v>4</v>
      </c>
      <c r="D90" s="38" t="s">
        <v>30</v>
      </c>
      <c r="E90" s="39">
        <v>5.0584490740740737E-3</v>
      </c>
      <c r="F90" s="38">
        <v>87</v>
      </c>
      <c r="G90" s="14" t="str">
        <f t="shared" si="1"/>
        <v>George Medland (Centennial)</v>
      </c>
    </row>
    <row r="91" spans="1:7" ht="15" x14ac:dyDescent="0.25">
      <c r="A91" s="38">
        <v>88</v>
      </c>
      <c r="B91" s="38" t="s">
        <v>733</v>
      </c>
      <c r="C91" s="80">
        <v>4</v>
      </c>
      <c r="D91" s="38" t="s">
        <v>48</v>
      </c>
      <c r="E91" s="39">
        <v>5.1267361111111114E-3</v>
      </c>
      <c r="F91" s="38">
        <v>88</v>
      </c>
      <c r="G91" s="14" t="str">
        <f t="shared" si="1"/>
        <v>Gabriel Agombar (Laurier Heights)</v>
      </c>
    </row>
    <row r="92" spans="1:7" ht="15" x14ac:dyDescent="0.25">
      <c r="A92" s="38">
        <v>89</v>
      </c>
      <c r="B92" s="38" t="s">
        <v>734</v>
      </c>
      <c r="C92" s="80">
        <v>4</v>
      </c>
      <c r="D92" s="38" t="s">
        <v>33</v>
      </c>
      <c r="E92" s="39">
        <v>5.1760416666666665E-3</v>
      </c>
      <c r="F92" s="38">
        <v>89</v>
      </c>
      <c r="G92" s="14" t="str">
        <f t="shared" si="1"/>
        <v>Shaurya Anjum (Earl Buxton)</v>
      </c>
    </row>
    <row r="93" spans="1:7" ht="15" x14ac:dyDescent="0.25">
      <c r="A93" s="38">
        <v>90</v>
      </c>
      <c r="B93" s="38" t="s">
        <v>735</v>
      </c>
      <c r="C93" s="80">
        <v>4</v>
      </c>
      <c r="D93" s="38" t="s">
        <v>34</v>
      </c>
      <c r="E93" s="39">
        <v>5.1811342592592595E-3</v>
      </c>
      <c r="F93" s="38">
        <v>90</v>
      </c>
      <c r="G93" s="14" t="str">
        <f t="shared" si="1"/>
        <v>Ryder Chitrinia (Uncas)</v>
      </c>
    </row>
    <row r="94" spans="1:7" ht="15" x14ac:dyDescent="0.25">
      <c r="A94" s="38">
        <v>91</v>
      </c>
      <c r="B94" s="38" t="s">
        <v>736</v>
      </c>
      <c r="C94" s="80">
        <v>4</v>
      </c>
      <c r="D94" s="38" t="s">
        <v>33</v>
      </c>
      <c r="E94" s="39">
        <v>5.2070601851851852E-3</v>
      </c>
      <c r="F94" s="38">
        <v>91</v>
      </c>
      <c r="G94" s="14" t="str">
        <f t="shared" si="1"/>
        <v>Thomas Melin (Earl Buxton)</v>
      </c>
    </row>
    <row r="95" spans="1:7" ht="15" x14ac:dyDescent="0.25">
      <c r="A95" s="38">
        <v>92</v>
      </c>
      <c r="B95" s="38" t="s">
        <v>737</v>
      </c>
      <c r="C95" s="80">
        <v>4</v>
      </c>
      <c r="D95" s="38" t="s">
        <v>44</v>
      </c>
      <c r="E95" s="39">
        <v>5.2623842592592592E-3</v>
      </c>
      <c r="F95" s="38">
        <v>92</v>
      </c>
      <c r="G95" s="14" t="str">
        <f t="shared" si="1"/>
        <v>Kavi Palmer (Riverdale)</v>
      </c>
    </row>
    <row r="96" spans="1:7" ht="15" x14ac:dyDescent="0.25">
      <c r="A96" s="38">
        <v>93</v>
      </c>
      <c r="B96" s="38" t="s">
        <v>738</v>
      </c>
      <c r="C96" s="80">
        <v>4</v>
      </c>
      <c r="D96" s="38" t="s">
        <v>41</v>
      </c>
      <c r="E96" s="39">
        <v>5.2709490740740737E-3</v>
      </c>
      <c r="F96" s="38">
        <v>93</v>
      </c>
      <c r="G96" s="14" t="str">
        <f t="shared" si="1"/>
        <v>Liam Gorman (Westbrook)</v>
      </c>
    </row>
    <row r="97" spans="1:7" ht="15" x14ac:dyDescent="0.25">
      <c r="A97" s="38">
        <v>94</v>
      </c>
      <c r="B97" s="38" t="s">
        <v>739</v>
      </c>
      <c r="C97" s="80">
        <v>4</v>
      </c>
      <c r="D97" s="38" t="s">
        <v>20</v>
      </c>
      <c r="E97" s="39">
        <v>5.3016203703703697E-3</v>
      </c>
      <c r="F97" s="38">
        <v>94</v>
      </c>
      <c r="G97" s="14" t="str">
        <f t="shared" si="1"/>
        <v>Ali Souhayb (George P. Nicholson)</v>
      </c>
    </row>
    <row r="98" spans="1:7" ht="15" x14ac:dyDescent="0.25">
      <c r="A98" s="38">
        <v>95</v>
      </c>
      <c r="B98" s="38" t="s">
        <v>740</v>
      </c>
      <c r="C98" s="80">
        <v>4</v>
      </c>
      <c r="D98" s="38" t="s">
        <v>26</v>
      </c>
      <c r="E98" s="39">
        <v>5.3049768518518515E-3</v>
      </c>
      <c r="F98" s="38">
        <v>95</v>
      </c>
      <c r="G98" s="14" t="str">
        <f t="shared" si="1"/>
        <v>Apelles Yeung (Windsor Park)</v>
      </c>
    </row>
    <row r="99" spans="1:7" ht="15" x14ac:dyDescent="0.25">
      <c r="A99" s="38">
        <v>96</v>
      </c>
      <c r="B99" s="38" t="s">
        <v>741</v>
      </c>
      <c r="C99" s="80">
        <v>4</v>
      </c>
      <c r="D99" s="38" t="s">
        <v>37</v>
      </c>
      <c r="E99" s="39">
        <v>5.308101851851852E-3</v>
      </c>
      <c r="F99" s="38">
        <v>96</v>
      </c>
      <c r="G99" s="14" t="str">
        <f t="shared" si="1"/>
        <v>Christopher Cable (Patricia Heights)</v>
      </c>
    </row>
    <row r="100" spans="1:7" ht="15" x14ac:dyDescent="0.25">
      <c r="A100" s="38">
        <v>97</v>
      </c>
      <c r="B100" s="38" t="s">
        <v>742</v>
      </c>
      <c r="C100" s="80">
        <v>4</v>
      </c>
      <c r="D100" s="38" t="s">
        <v>33</v>
      </c>
      <c r="E100" s="39">
        <v>5.3149305555555554E-3</v>
      </c>
      <c r="F100" s="38">
        <v>97</v>
      </c>
      <c r="G100" s="14" t="str">
        <f t="shared" si="1"/>
        <v>Jackson Haybarger (Earl Buxton)</v>
      </c>
    </row>
    <row r="101" spans="1:7" ht="15" x14ac:dyDescent="0.25">
      <c r="A101" s="38">
        <v>98</v>
      </c>
      <c r="B101" s="38" t="s">
        <v>743</v>
      </c>
      <c r="C101" s="80">
        <v>4</v>
      </c>
      <c r="D101" s="38" t="s">
        <v>163</v>
      </c>
      <c r="E101" s="39">
        <v>5.3369212962962953E-3</v>
      </c>
      <c r="F101" s="38">
        <v>98</v>
      </c>
      <c r="G101" s="14" t="str">
        <f t="shared" si="1"/>
        <v>Luca Trudeau (Callingwood)</v>
      </c>
    </row>
    <row r="102" spans="1:7" ht="15" x14ac:dyDescent="0.25">
      <c r="A102" s="38">
        <v>99</v>
      </c>
      <c r="B102" s="38" t="s">
        <v>744</v>
      </c>
      <c r="C102" s="80">
        <v>4</v>
      </c>
      <c r="D102" s="38" t="s">
        <v>37</v>
      </c>
      <c r="E102" s="39">
        <v>5.3781250000000001E-3</v>
      </c>
      <c r="F102" s="38">
        <v>99</v>
      </c>
      <c r="G102" s="14" t="str">
        <f t="shared" si="1"/>
        <v>Leo Prowse (Patricia Heights)</v>
      </c>
    </row>
    <row r="103" spans="1:7" ht="15" x14ac:dyDescent="0.25">
      <c r="A103" s="38">
        <v>100</v>
      </c>
      <c r="B103" s="38" t="s">
        <v>745</v>
      </c>
      <c r="C103" s="80">
        <v>4</v>
      </c>
      <c r="D103" s="38" t="s">
        <v>163</v>
      </c>
      <c r="E103" s="39">
        <v>5.386226851851853E-3</v>
      </c>
      <c r="F103" s="38">
        <v>100</v>
      </c>
      <c r="G103" s="14" t="str">
        <f t="shared" si="1"/>
        <v>Mohammad Jahesh (Callingwood)</v>
      </c>
    </row>
    <row r="104" spans="1:7" ht="15" x14ac:dyDescent="0.25">
      <c r="A104" s="38">
        <v>101</v>
      </c>
      <c r="B104" s="38" t="s">
        <v>746</v>
      </c>
      <c r="C104" s="80">
        <v>4</v>
      </c>
      <c r="D104" s="38" t="s">
        <v>68</v>
      </c>
      <c r="E104" s="39">
        <v>5.3896990740740745E-3</v>
      </c>
      <c r="F104" s="38">
        <v>101</v>
      </c>
      <c r="G104" s="14" t="str">
        <f t="shared" si="1"/>
        <v>Kutanzi Briggs (Ellerslie Campus)</v>
      </c>
    </row>
    <row r="105" spans="1:7" ht="15" x14ac:dyDescent="0.25">
      <c r="A105" s="38">
        <v>102</v>
      </c>
      <c r="B105" s="38" t="s">
        <v>747</v>
      </c>
      <c r="C105" s="80">
        <v>4</v>
      </c>
      <c r="D105" s="38" t="s">
        <v>25</v>
      </c>
      <c r="E105" s="39">
        <v>5.3945601851851854E-3</v>
      </c>
      <c r="F105" s="38">
        <v>102</v>
      </c>
      <c r="G105" s="14" t="str">
        <f t="shared" si="1"/>
        <v>Smith Love (Michael A. Kostek)</v>
      </c>
    </row>
    <row r="106" spans="1:7" ht="15" x14ac:dyDescent="0.25">
      <c r="A106" s="38">
        <v>103</v>
      </c>
      <c r="B106" s="38" t="s">
        <v>748</v>
      </c>
      <c r="C106" s="80">
        <v>4</v>
      </c>
      <c r="D106" s="38" t="s">
        <v>37</v>
      </c>
      <c r="E106" s="39">
        <v>5.4060185185185183E-3</v>
      </c>
      <c r="F106" s="38">
        <v>103</v>
      </c>
      <c r="G106" s="14" t="str">
        <f t="shared" si="1"/>
        <v>Ethan Chase (Patricia Heights)</v>
      </c>
    </row>
    <row r="107" spans="1:7" ht="15" x14ac:dyDescent="0.25">
      <c r="A107" s="38">
        <v>104</v>
      </c>
      <c r="B107" s="38" t="s">
        <v>749</v>
      </c>
      <c r="C107" s="80">
        <v>4</v>
      </c>
      <c r="D107" s="38" t="s">
        <v>33</v>
      </c>
      <c r="E107" s="39">
        <v>5.4244212962962961E-3</v>
      </c>
      <c r="F107" s="38">
        <v>104</v>
      </c>
      <c r="G107" s="14" t="str">
        <f t="shared" si="1"/>
        <v>Eric Huang (Earl Buxton)</v>
      </c>
    </row>
    <row r="108" spans="1:7" ht="15" x14ac:dyDescent="0.25">
      <c r="A108" s="38">
        <v>105</v>
      </c>
      <c r="B108" s="38" t="s">
        <v>750</v>
      </c>
      <c r="C108" s="80">
        <v>4</v>
      </c>
      <c r="D108" s="38" t="s">
        <v>33</v>
      </c>
      <c r="E108" s="39">
        <v>5.4314814814814816E-3</v>
      </c>
      <c r="F108" s="38">
        <v>105</v>
      </c>
      <c r="G108" s="14" t="str">
        <f t="shared" si="1"/>
        <v>Nathan Bai (Earl Buxton)</v>
      </c>
    </row>
    <row r="109" spans="1:7" ht="15" x14ac:dyDescent="0.25">
      <c r="A109" s="38">
        <v>106</v>
      </c>
      <c r="B109" s="38" t="s">
        <v>751</v>
      </c>
      <c r="C109" s="80">
        <v>4</v>
      </c>
      <c r="D109" s="38" t="s">
        <v>29</v>
      </c>
      <c r="E109" s="39">
        <v>5.4369212962962965E-3</v>
      </c>
      <c r="F109" s="38">
        <v>106</v>
      </c>
      <c r="G109" s="14" t="str">
        <f t="shared" si="1"/>
        <v>Forbes Archibald (Brander Gardens)</v>
      </c>
    </row>
    <row r="110" spans="1:7" ht="15" x14ac:dyDescent="0.25">
      <c r="A110" s="38">
        <v>107</v>
      </c>
      <c r="B110" s="38" t="s">
        <v>752</v>
      </c>
      <c r="C110" s="80">
        <v>4</v>
      </c>
      <c r="D110" s="38" t="s">
        <v>73</v>
      </c>
      <c r="E110" s="39">
        <v>5.4407407407407416E-3</v>
      </c>
      <c r="F110" s="38">
        <v>107</v>
      </c>
      <c r="G110" s="14" t="str">
        <f t="shared" si="1"/>
        <v>Kharola Aryan (Stratford)</v>
      </c>
    </row>
    <row r="111" spans="1:7" ht="15" x14ac:dyDescent="0.25">
      <c r="A111" s="38">
        <v>108</v>
      </c>
      <c r="B111" s="38" t="s">
        <v>753</v>
      </c>
      <c r="C111" s="80">
        <v>4</v>
      </c>
      <c r="D111" s="38" t="s">
        <v>40</v>
      </c>
      <c r="E111" s="39">
        <v>5.4438657407407413E-3</v>
      </c>
      <c r="F111" s="38">
        <v>108</v>
      </c>
      <c r="G111" s="14" t="str">
        <f t="shared" si="1"/>
        <v>Nicholas Grovet (Victoria)</v>
      </c>
    </row>
    <row r="112" spans="1:7" ht="15" x14ac:dyDescent="0.25">
      <c r="A112" s="38">
        <v>109</v>
      </c>
      <c r="B112" s="38" t="s">
        <v>754</v>
      </c>
      <c r="C112" s="80">
        <v>4</v>
      </c>
      <c r="D112" s="38" t="s">
        <v>33</v>
      </c>
      <c r="E112" s="39">
        <v>5.4474537037037035E-3</v>
      </c>
      <c r="F112" s="38">
        <v>109</v>
      </c>
      <c r="G112" s="14" t="str">
        <f t="shared" si="1"/>
        <v>Jude Van Manen (Earl Buxton)</v>
      </c>
    </row>
    <row r="113" spans="1:7" ht="15" x14ac:dyDescent="0.25">
      <c r="A113" s="38">
        <v>110</v>
      </c>
      <c r="B113" s="38" t="s">
        <v>755</v>
      </c>
      <c r="C113" s="80">
        <v>4</v>
      </c>
      <c r="D113" s="38" t="s">
        <v>28</v>
      </c>
      <c r="E113" s="39">
        <v>5.450578703703704E-3</v>
      </c>
      <c r="F113" s="38">
        <v>110</v>
      </c>
      <c r="G113" s="14" t="str">
        <f t="shared" si="1"/>
        <v>Rory Patterson (Brookside)</v>
      </c>
    </row>
    <row r="114" spans="1:7" ht="15" x14ac:dyDescent="0.25">
      <c r="A114" s="38">
        <v>111</v>
      </c>
      <c r="B114" s="38" t="s">
        <v>756</v>
      </c>
      <c r="C114" s="80">
        <v>4</v>
      </c>
      <c r="D114" s="38" t="s">
        <v>48</v>
      </c>
      <c r="E114" s="39">
        <v>5.4597222222222226E-3</v>
      </c>
      <c r="F114" s="38">
        <v>111</v>
      </c>
      <c r="G114" s="14" t="str">
        <f t="shared" si="1"/>
        <v>Ari Hutchinson (Laurier Heights)</v>
      </c>
    </row>
    <row r="115" spans="1:7" ht="15" x14ac:dyDescent="0.25">
      <c r="A115" s="38">
        <v>112</v>
      </c>
      <c r="B115" s="38" t="s">
        <v>757</v>
      </c>
      <c r="C115" s="80">
        <v>4</v>
      </c>
      <c r="D115" s="38" t="s">
        <v>41</v>
      </c>
      <c r="E115" s="39">
        <v>5.4905092592592601E-3</v>
      </c>
      <c r="F115" s="38">
        <v>112</v>
      </c>
      <c r="G115" s="14" t="str">
        <f t="shared" si="1"/>
        <v>Essien Kaida (Westbrook)</v>
      </c>
    </row>
    <row r="116" spans="1:7" ht="15" x14ac:dyDescent="0.25">
      <c r="A116" s="38">
        <v>113</v>
      </c>
      <c r="B116" s="38" t="s">
        <v>758</v>
      </c>
      <c r="C116" s="80">
        <v>4</v>
      </c>
      <c r="D116" s="38" t="s">
        <v>30</v>
      </c>
      <c r="E116" s="39">
        <v>5.5042824074074083E-3</v>
      </c>
      <c r="F116" s="38">
        <v>113</v>
      </c>
      <c r="G116" s="14" t="str">
        <f t="shared" si="1"/>
        <v>Cameron Starrett (Centennial)</v>
      </c>
    </row>
    <row r="117" spans="1:7" ht="15" x14ac:dyDescent="0.25">
      <c r="A117" s="38">
        <v>114</v>
      </c>
      <c r="B117" s="38" t="s">
        <v>759</v>
      </c>
      <c r="C117" s="80">
        <v>4</v>
      </c>
      <c r="D117" s="38" t="s">
        <v>48</v>
      </c>
      <c r="E117" s="39">
        <v>5.5318287037037029E-3</v>
      </c>
      <c r="F117" s="38">
        <v>114</v>
      </c>
      <c r="G117" s="14" t="str">
        <f t="shared" si="1"/>
        <v>Aiden Wilson (Laurier Heights)</v>
      </c>
    </row>
    <row r="118" spans="1:7" ht="15" x14ac:dyDescent="0.25">
      <c r="A118" s="38">
        <v>115</v>
      </c>
      <c r="B118" s="38" t="s">
        <v>760</v>
      </c>
      <c r="C118" s="80">
        <v>4</v>
      </c>
      <c r="D118" s="38" t="s">
        <v>32</v>
      </c>
      <c r="E118" s="39">
        <v>5.5523148148148146E-3</v>
      </c>
      <c r="F118" s="38">
        <v>115</v>
      </c>
      <c r="G118" s="14" t="str">
        <f t="shared" si="1"/>
        <v>Caden Devaney (Holyrood)</v>
      </c>
    </row>
    <row r="119" spans="1:7" ht="15" x14ac:dyDescent="0.25">
      <c r="A119" s="38">
        <v>116</v>
      </c>
      <c r="B119" s="38" t="s">
        <v>761</v>
      </c>
      <c r="C119" s="80">
        <v>4</v>
      </c>
      <c r="D119" s="38" t="s">
        <v>73</v>
      </c>
      <c r="E119" s="39">
        <v>5.5805555555555547E-3</v>
      </c>
      <c r="F119" s="38">
        <v>116</v>
      </c>
      <c r="G119" s="14" t="str">
        <f t="shared" si="1"/>
        <v>Matthew Varghese (Stratford)</v>
      </c>
    </row>
    <row r="120" spans="1:7" ht="15" x14ac:dyDescent="0.25">
      <c r="A120" s="38">
        <v>117</v>
      </c>
      <c r="B120" s="38" t="s">
        <v>762</v>
      </c>
      <c r="C120" s="80">
        <v>4</v>
      </c>
      <c r="D120" s="38" t="s">
        <v>29</v>
      </c>
      <c r="E120" s="39">
        <v>5.5929398148148145E-3</v>
      </c>
      <c r="F120" s="38">
        <v>117</v>
      </c>
      <c r="G120" s="14" t="str">
        <f t="shared" si="1"/>
        <v>Riley Spiller (Brander Gardens)</v>
      </c>
    </row>
    <row r="121" spans="1:7" ht="15" x14ac:dyDescent="0.25">
      <c r="A121" s="38">
        <v>118</v>
      </c>
      <c r="B121" s="38" t="s">
        <v>763</v>
      </c>
      <c r="C121" s="80">
        <v>4</v>
      </c>
      <c r="D121" s="38" t="s">
        <v>30</v>
      </c>
      <c r="E121" s="39">
        <v>5.5991898148148147E-3</v>
      </c>
      <c r="F121" s="38">
        <v>118</v>
      </c>
      <c r="G121" s="14" t="str">
        <f t="shared" si="1"/>
        <v>Efe Mehmet (Centennial)</v>
      </c>
    </row>
    <row r="122" spans="1:7" ht="15" x14ac:dyDescent="0.25">
      <c r="A122" s="38">
        <v>119</v>
      </c>
      <c r="B122" s="38" t="s">
        <v>764</v>
      </c>
      <c r="C122" s="80">
        <v>4</v>
      </c>
      <c r="D122" s="38" t="s">
        <v>35</v>
      </c>
      <c r="E122" s="39">
        <v>5.6234953703703716E-3</v>
      </c>
      <c r="F122" s="38">
        <v>119</v>
      </c>
      <c r="G122" s="14" t="str">
        <f t="shared" si="1"/>
        <v>Issam Amzoug (Malmo)</v>
      </c>
    </row>
    <row r="123" spans="1:7" ht="15" x14ac:dyDescent="0.25">
      <c r="A123" s="38">
        <v>120</v>
      </c>
      <c r="B123" s="38" t="s">
        <v>765</v>
      </c>
      <c r="C123" s="80">
        <v>4</v>
      </c>
      <c r="D123" s="38" t="s">
        <v>44</v>
      </c>
      <c r="E123" s="39">
        <v>5.6625E-3</v>
      </c>
      <c r="F123" s="38">
        <v>120</v>
      </c>
      <c r="G123" s="14" t="str">
        <f t="shared" si="1"/>
        <v>Kiran Ollivierre (Riverdale)</v>
      </c>
    </row>
    <row r="124" spans="1:7" ht="15" x14ac:dyDescent="0.25">
      <c r="A124" s="38">
        <v>121</v>
      </c>
      <c r="B124" s="38" t="s">
        <v>766</v>
      </c>
      <c r="C124" s="80">
        <v>4</v>
      </c>
      <c r="D124" s="38" t="s">
        <v>24</v>
      </c>
      <c r="E124" s="39">
        <v>5.7424768518518519E-3</v>
      </c>
      <c r="F124" s="38">
        <v>121</v>
      </c>
      <c r="G124" s="14" t="str">
        <f t="shared" si="1"/>
        <v>Idriss Beljadid (Rio Terrace)</v>
      </c>
    </row>
    <row r="125" spans="1:7" ht="15" x14ac:dyDescent="0.25">
      <c r="A125" s="38">
        <v>122</v>
      </c>
      <c r="B125" s="38" t="s">
        <v>767</v>
      </c>
      <c r="C125" s="80">
        <v>4</v>
      </c>
      <c r="D125" s="38" t="s">
        <v>557</v>
      </c>
      <c r="E125" s="39">
        <v>5.770717592592592E-3</v>
      </c>
      <c r="F125" s="38">
        <v>122</v>
      </c>
      <c r="G125" s="14" t="str">
        <f t="shared" si="1"/>
        <v>Mirza Aktas (Constable Daniel)</v>
      </c>
    </row>
    <row r="126" spans="1:7" ht="15" x14ac:dyDescent="0.25">
      <c r="A126" s="38">
        <v>123</v>
      </c>
      <c r="B126" s="38" t="s">
        <v>768</v>
      </c>
      <c r="C126" s="80">
        <v>4</v>
      </c>
      <c r="D126" s="38" t="s">
        <v>41</v>
      </c>
      <c r="E126" s="39">
        <v>5.8148148148148143E-3</v>
      </c>
      <c r="F126" s="38">
        <v>123</v>
      </c>
      <c r="G126" s="14" t="str">
        <f t="shared" si="1"/>
        <v>Lukas Palk (Westbrook)</v>
      </c>
    </row>
    <row r="127" spans="1:7" ht="15" x14ac:dyDescent="0.25">
      <c r="A127" s="38">
        <v>124</v>
      </c>
      <c r="B127" s="38" t="s">
        <v>769</v>
      </c>
      <c r="C127" s="80">
        <v>4</v>
      </c>
      <c r="D127" s="38" t="s">
        <v>40</v>
      </c>
      <c r="E127" s="39">
        <v>5.9815972222222224E-3</v>
      </c>
      <c r="F127" s="38">
        <v>124</v>
      </c>
      <c r="G127" s="14" t="str">
        <f t="shared" si="1"/>
        <v>Jacob Helfenstein (Victoria)</v>
      </c>
    </row>
    <row r="128" spans="1:7" ht="15" x14ac:dyDescent="0.25">
      <c r="A128" s="38">
        <v>125</v>
      </c>
      <c r="B128" s="38" t="s">
        <v>770</v>
      </c>
      <c r="C128" s="80">
        <v>4</v>
      </c>
      <c r="D128" s="38" t="s">
        <v>24</v>
      </c>
      <c r="E128" s="39">
        <v>6.2446759259259252E-3</v>
      </c>
      <c r="F128" s="38">
        <v>125</v>
      </c>
      <c r="G128" s="14" t="str">
        <f t="shared" si="1"/>
        <v>Dominic Avila (Rio Terrace)</v>
      </c>
    </row>
    <row r="129" spans="1:7" ht="15" x14ac:dyDescent="0.25">
      <c r="A129" s="38">
        <v>126</v>
      </c>
      <c r="B129" s="38" t="s">
        <v>771</v>
      </c>
      <c r="C129" s="80">
        <v>4</v>
      </c>
      <c r="D129" s="38" t="s">
        <v>44</v>
      </c>
      <c r="E129" s="39">
        <v>6.2728009259259256E-3</v>
      </c>
      <c r="F129" s="38">
        <v>126</v>
      </c>
      <c r="G129" s="14" t="str">
        <f t="shared" si="1"/>
        <v>Noah Raynor-Cote (Riverdale)</v>
      </c>
    </row>
    <row r="130" spans="1:7" ht="15" x14ac:dyDescent="0.25">
      <c r="A130" s="38">
        <v>127</v>
      </c>
      <c r="B130" s="38" t="s">
        <v>772</v>
      </c>
      <c r="C130" s="80">
        <v>4</v>
      </c>
      <c r="D130" s="38" t="s">
        <v>34</v>
      </c>
      <c r="E130" s="39">
        <v>6.2978009259259263E-3</v>
      </c>
      <c r="F130" s="38">
        <v>127</v>
      </c>
      <c r="G130" s="14" t="str">
        <f t="shared" si="1"/>
        <v>Tristan Petluck (Uncas)</v>
      </c>
    </row>
    <row r="131" spans="1:7" ht="15" x14ac:dyDescent="0.25">
      <c r="A131" s="38">
        <v>128</v>
      </c>
      <c r="B131" s="38" t="s">
        <v>773</v>
      </c>
      <c r="C131" s="80">
        <v>4</v>
      </c>
      <c r="D131" s="38" t="s">
        <v>20</v>
      </c>
      <c r="E131" s="39">
        <v>6.3003472222222219E-3</v>
      </c>
      <c r="F131" s="38">
        <v>128</v>
      </c>
      <c r="G131" s="14" t="str">
        <f t="shared" si="1"/>
        <v>Ethan Krieger (George P. Nicholson)</v>
      </c>
    </row>
    <row r="132" spans="1:7" ht="15" x14ac:dyDescent="0.25">
      <c r="A132" s="38">
        <v>129</v>
      </c>
      <c r="B132" s="38" t="s">
        <v>774</v>
      </c>
      <c r="C132" s="80">
        <v>4</v>
      </c>
      <c r="D132" s="38" t="s">
        <v>34</v>
      </c>
      <c r="E132" s="39">
        <v>6.3370370370370369E-3</v>
      </c>
      <c r="F132" s="38">
        <v>129</v>
      </c>
      <c r="G132" s="14" t="str">
        <f t="shared" si="1"/>
        <v>Jaxon Fyvie (Uncas)</v>
      </c>
    </row>
    <row r="133" spans="1:7" ht="15" x14ac:dyDescent="0.25">
      <c r="A133" s="38">
        <v>130</v>
      </c>
      <c r="B133" s="38" t="s">
        <v>775</v>
      </c>
      <c r="C133" s="80">
        <v>4</v>
      </c>
      <c r="D133" s="38" t="s">
        <v>557</v>
      </c>
      <c r="E133" s="39">
        <v>6.463194444444445E-3</v>
      </c>
      <c r="F133" s="38">
        <v>130</v>
      </c>
      <c r="G133" s="14" t="str">
        <f t="shared" si="1"/>
        <v>Adham Elfishawi (Constable Daniel)</v>
      </c>
    </row>
    <row r="134" spans="1:7" ht="15" x14ac:dyDescent="0.25">
      <c r="A134" s="38">
        <v>131</v>
      </c>
      <c r="B134" s="38" t="s">
        <v>776</v>
      </c>
      <c r="C134" s="80">
        <v>4</v>
      </c>
      <c r="D134" s="38" t="s">
        <v>557</v>
      </c>
      <c r="E134" s="39">
        <v>6.4673611111111112E-3</v>
      </c>
      <c r="F134" s="38">
        <v>131</v>
      </c>
      <c r="G134" s="14" t="str">
        <f t="shared" si="1"/>
        <v>Younis Hassan (Constable Daniel)</v>
      </c>
    </row>
    <row r="135" spans="1:7" ht="15" x14ac:dyDescent="0.25">
      <c r="A135" s="38">
        <v>132</v>
      </c>
      <c r="B135" s="38" t="s">
        <v>777</v>
      </c>
      <c r="C135" s="80" t="s">
        <v>597</v>
      </c>
      <c r="D135" s="38" t="s">
        <v>33</v>
      </c>
      <c r="E135" s="39">
        <v>6.5155092592592591E-3</v>
      </c>
      <c r="F135" s="38">
        <v>132</v>
      </c>
      <c r="G135" s="14" t="str">
        <f t="shared" si="1"/>
        <v>Aiden Wang (Earl Buxton)</v>
      </c>
    </row>
    <row r="136" spans="1:7" ht="15" x14ac:dyDescent="0.25">
      <c r="A136" s="38">
        <v>133</v>
      </c>
      <c r="B136" s="38" t="s">
        <v>778</v>
      </c>
      <c r="C136" s="80">
        <v>4</v>
      </c>
      <c r="D136" s="38" t="s">
        <v>40</v>
      </c>
      <c r="E136" s="39">
        <v>6.5518518518518512E-3</v>
      </c>
      <c r="F136" s="38">
        <v>133</v>
      </c>
      <c r="G136" s="14" t="str">
        <f t="shared" si="1"/>
        <v>William Helfenstein (Victoria)</v>
      </c>
    </row>
    <row r="137" spans="1:7" ht="15" x14ac:dyDescent="0.25">
      <c r="A137" s="38">
        <v>134</v>
      </c>
      <c r="B137" s="38" t="s">
        <v>779</v>
      </c>
      <c r="C137" s="80">
        <v>4</v>
      </c>
      <c r="D137" s="38" t="s">
        <v>99</v>
      </c>
      <c r="E137" s="39">
        <v>6.5682870370370383E-3</v>
      </c>
      <c r="F137" s="38">
        <v>134</v>
      </c>
      <c r="G137" s="14" t="str">
        <f t="shared" si="1"/>
        <v>Blayze Hazard (Donald R. Getty)</v>
      </c>
    </row>
    <row r="138" spans="1:7" ht="15" x14ac:dyDescent="0.25">
      <c r="A138" s="38">
        <v>135</v>
      </c>
      <c r="B138" s="38" t="s">
        <v>780</v>
      </c>
      <c r="C138" s="80">
        <v>4</v>
      </c>
      <c r="D138" s="38" t="s">
        <v>163</v>
      </c>
      <c r="E138" s="39">
        <v>6.6562499999999998E-3</v>
      </c>
      <c r="F138" s="38">
        <v>135</v>
      </c>
      <c r="G138" s="14" t="str">
        <f t="shared" si="1"/>
        <v>Tyler Lillyman (Callingwood)</v>
      </c>
    </row>
    <row r="139" spans="1:7" ht="15" x14ac:dyDescent="0.25">
      <c r="A139" s="38">
        <v>136</v>
      </c>
      <c r="B139" s="38" t="s">
        <v>781</v>
      </c>
      <c r="C139" s="80">
        <v>4</v>
      </c>
      <c r="D139" s="38" t="s">
        <v>29</v>
      </c>
      <c r="E139" s="39">
        <v>6.6633101851851853E-3</v>
      </c>
      <c r="F139" s="38">
        <v>136</v>
      </c>
      <c r="G139" s="14" t="str">
        <f t="shared" si="1"/>
        <v>Alborz Biklikli (Brander Gardens)</v>
      </c>
    </row>
    <row r="140" spans="1:7" ht="15" x14ac:dyDescent="0.25">
      <c r="A140" s="38">
        <v>137</v>
      </c>
      <c r="B140" s="38" t="s">
        <v>782</v>
      </c>
      <c r="C140" s="80">
        <v>4</v>
      </c>
      <c r="D140" s="38" t="s">
        <v>99</v>
      </c>
      <c r="E140" s="39">
        <v>6.9008101851851843E-3</v>
      </c>
      <c r="F140" s="38">
        <v>137</v>
      </c>
      <c r="G140" s="14" t="str">
        <f t="shared" si="1"/>
        <v>Gabriel Stanislaus (Donald R. Getty)</v>
      </c>
    </row>
    <row r="141" spans="1:7" ht="15" x14ac:dyDescent="0.25">
      <c r="A141" s="38">
        <v>138</v>
      </c>
      <c r="B141" s="38" t="s">
        <v>783</v>
      </c>
      <c r="C141" s="80">
        <v>4</v>
      </c>
      <c r="D141" s="38" t="s">
        <v>99</v>
      </c>
      <c r="E141" s="39">
        <v>6.9371527777777773E-3</v>
      </c>
      <c r="F141" s="38">
        <v>138</v>
      </c>
      <c r="G141" s="14" t="str">
        <f t="shared" si="1"/>
        <v>Joshua Lee (Donald R. Getty)</v>
      </c>
    </row>
    <row r="142" spans="1:7" ht="15" x14ac:dyDescent="0.25">
      <c r="A142" s="38">
        <v>139</v>
      </c>
      <c r="B142" s="38" t="s">
        <v>784</v>
      </c>
      <c r="C142" s="80">
        <v>4</v>
      </c>
      <c r="D142" s="38" t="s">
        <v>28</v>
      </c>
      <c r="E142" s="39">
        <v>7.1023148148148148E-3</v>
      </c>
      <c r="F142" s="38">
        <v>139</v>
      </c>
      <c r="G142" s="14" t="str">
        <f t="shared" si="1"/>
        <v>Khaqaan Mansoor (Brookside)</v>
      </c>
    </row>
    <row r="143" spans="1:7" ht="15" x14ac:dyDescent="0.25">
      <c r="A143" s="38">
        <v>140</v>
      </c>
      <c r="B143" s="38" t="s">
        <v>785</v>
      </c>
      <c r="C143" s="80">
        <v>4</v>
      </c>
      <c r="D143" s="38" t="s">
        <v>163</v>
      </c>
      <c r="E143" s="39">
        <v>7.1298611111111111E-3</v>
      </c>
      <c r="F143" s="38">
        <v>140</v>
      </c>
      <c r="G143" s="14" t="str">
        <f t="shared" si="1"/>
        <v>Dante Kandt (Callingwood)</v>
      </c>
    </row>
    <row r="144" spans="1:7" ht="15" x14ac:dyDescent="0.25">
      <c r="A144" s="38">
        <v>141</v>
      </c>
      <c r="B144" s="38" t="s">
        <v>786</v>
      </c>
      <c r="C144" s="80">
        <v>4</v>
      </c>
      <c r="D144" s="38" t="s">
        <v>163</v>
      </c>
      <c r="E144" s="39">
        <v>7.231481481481482E-3</v>
      </c>
      <c r="F144" s="38">
        <v>141</v>
      </c>
      <c r="G144" s="14" t="str">
        <f t="shared" si="1"/>
        <v>Ayoub Frikha (Callingwood)</v>
      </c>
    </row>
    <row r="145" spans="1:7" ht="15" x14ac:dyDescent="0.25">
      <c r="A145" s="38">
        <v>142</v>
      </c>
      <c r="B145" s="38" t="s">
        <v>787</v>
      </c>
      <c r="C145" s="80">
        <v>4</v>
      </c>
      <c r="D145" s="38" t="s">
        <v>163</v>
      </c>
      <c r="E145" s="39">
        <v>7.3133101851851857E-3</v>
      </c>
      <c r="F145" s="38">
        <v>142</v>
      </c>
      <c r="G145" s="14" t="str">
        <f t="shared" si="1"/>
        <v>Quinton Peacock (Callingwood)</v>
      </c>
    </row>
    <row r="146" spans="1:7" x14ac:dyDescent="0.2">
      <c r="A146" s="14"/>
      <c r="B146" s="14"/>
      <c r="C146" s="18"/>
      <c r="D146" s="14"/>
      <c r="E146" s="13"/>
      <c r="F146" s="13"/>
      <c r="G146" s="14"/>
    </row>
    <row r="147" spans="1:7" x14ac:dyDescent="0.2">
      <c r="A147" s="14"/>
      <c r="B147" s="14"/>
      <c r="C147" s="18"/>
      <c r="D147" s="14"/>
      <c r="E147" s="13"/>
      <c r="F147" s="13"/>
      <c r="G147" s="14"/>
    </row>
    <row r="148" spans="1:7" x14ac:dyDescent="0.2">
      <c r="A148" s="1" t="s">
        <v>325</v>
      </c>
      <c r="B148" s="14"/>
      <c r="C148" s="18"/>
      <c r="D148" s="14"/>
      <c r="E148" s="13"/>
      <c r="F148" s="13"/>
      <c r="G148" s="14"/>
    </row>
    <row r="149" spans="1:7" ht="15" x14ac:dyDescent="0.25">
      <c r="A149" s="54">
        <v>1</v>
      </c>
      <c r="B149" s="54" t="s">
        <v>650</v>
      </c>
      <c r="C149" s="80">
        <v>4</v>
      </c>
      <c r="D149" s="54" t="s">
        <v>424</v>
      </c>
      <c r="E149" s="55">
        <v>4.2755787037037033E-3</v>
      </c>
      <c r="F149" s="54">
        <v>1</v>
      </c>
      <c r="G149" s="14" t="str">
        <f t="shared" ref="G149:G212" si="2">CONCATENATE(B149, " (", D149, ")")</f>
        <v>Stefan Dvorski (Notre Dame)</v>
      </c>
    </row>
    <row r="150" spans="1:7" ht="15" x14ac:dyDescent="0.25">
      <c r="A150" s="54">
        <v>2</v>
      </c>
      <c r="B150" s="54" t="s">
        <v>651</v>
      </c>
      <c r="C150" s="80">
        <v>4</v>
      </c>
      <c r="D150" s="54" t="s">
        <v>34</v>
      </c>
      <c r="E150" s="55">
        <v>4.3234953703703708E-3</v>
      </c>
      <c r="F150" s="54">
        <v>2</v>
      </c>
      <c r="G150" s="14" t="str">
        <f t="shared" si="2"/>
        <v>Nate Westergaard (Uncas)</v>
      </c>
    </row>
    <row r="151" spans="1:7" ht="15" x14ac:dyDescent="0.25">
      <c r="A151" s="54">
        <v>3</v>
      </c>
      <c r="B151" s="54" t="s">
        <v>649</v>
      </c>
      <c r="C151" s="80">
        <v>4</v>
      </c>
      <c r="D151" s="54" t="s">
        <v>25</v>
      </c>
      <c r="E151" s="55">
        <v>4.3445601851851857E-3</v>
      </c>
      <c r="F151" s="54">
        <v>3</v>
      </c>
      <c r="G151" s="14" t="str">
        <f t="shared" si="2"/>
        <v>Bennett Seitz (Michael A. Kostek)</v>
      </c>
    </row>
    <row r="152" spans="1:7" ht="15" x14ac:dyDescent="0.25">
      <c r="A152" s="54">
        <v>4</v>
      </c>
      <c r="B152" s="54" t="s">
        <v>648</v>
      </c>
      <c r="C152" s="80">
        <v>4</v>
      </c>
      <c r="D152" s="54" t="s">
        <v>27</v>
      </c>
      <c r="E152" s="55">
        <v>4.3539351851851855E-3</v>
      </c>
      <c r="F152" s="54">
        <v>4</v>
      </c>
      <c r="G152" s="14" t="str">
        <f t="shared" si="2"/>
        <v>Kiptyn Kindrakewich (Parkallen)</v>
      </c>
    </row>
    <row r="153" spans="1:7" ht="15" x14ac:dyDescent="0.25">
      <c r="A153" s="54">
        <v>5</v>
      </c>
      <c r="B153" s="54" t="s">
        <v>647</v>
      </c>
      <c r="C153" s="80">
        <v>4</v>
      </c>
      <c r="D153" s="54" t="s">
        <v>48</v>
      </c>
      <c r="E153" s="55">
        <v>4.3878472222222227E-3</v>
      </c>
      <c r="F153" s="54">
        <v>5</v>
      </c>
      <c r="G153" s="14" t="str">
        <f t="shared" si="2"/>
        <v>Jack Agnew (Laurier Heights)</v>
      </c>
    </row>
    <row r="154" spans="1:7" ht="15" x14ac:dyDescent="0.25">
      <c r="A154" s="54">
        <v>6</v>
      </c>
      <c r="B154" s="54" t="s">
        <v>714</v>
      </c>
      <c r="C154" s="80">
        <v>4</v>
      </c>
      <c r="D154" s="54" t="s">
        <v>48</v>
      </c>
      <c r="E154" s="55">
        <v>4.4376157407407411E-3</v>
      </c>
      <c r="F154" s="54">
        <v>6</v>
      </c>
      <c r="G154" s="14" t="str">
        <f t="shared" si="2"/>
        <v>Emmett Yohemas (Laurier Heights)</v>
      </c>
    </row>
    <row r="155" spans="1:7" ht="15" x14ac:dyDescent="0.25">
      <c r="A155" s="54">
        <v>7</v>
      </c>
      <c r="B155" s="54" t="s">
        <v>658</v>
      </c>
      <c r="C155" s="80">
        <v>4</v>
      </c>
      <c r="D155" s="54" t="s">
        <v>33</v>
      </c>
      <c r="E155" s="55">
        <v>4.4429398148148154E-3</v>
      </c>
      <c r="F155" s="54">
        <v>7</v>
      </c>
      <c r="G155" s="14" t="str">
        <f t="shared" si="2"/>
        <v>Benjamin Bucerius (Earl Buxton)</v>
      </c>
    </row>
    <row r="156" spans="1:7" ht="15" x14ac:dyDescent="0.25">
      <c r="A156" s="54">
        <v>8</v>
      </c>
      <c r="B156" s="54" t="s">
        <v>663</v>
      </c>
      <c r="C156" s="80">
        <v>4</v>
      </c>
      <c r="D156" s="54" t="s">
        <v>28</v>
      </c>
      <c r="E156" s="55">
        <v>4.4513888888888893E-3</v>
      </c>
      <c r="F156" s="54">
        <v>8</v>
      </c>
      <c r="G156" s="14" t="str">
        <f t="shared" si="2"/>
        <v>Eli Fex (Brookside)</v>
      </c>
    </row>
    <row r="157" spans="1:7" ht="15" x14ac:dyDescent="0.25">
      <c r="A157" s="54">
        <v>9</v>
      </c>
      <c r="B157" s="54" t="s">
        <v>653</v>
      </c>
      <c r="C157" s="80">
        <v>4</v>
      </c>
      <c r="D157" s="54" t="s">
        <v>353</v>
      </c>
      <c r="E157" s="55">
        <v>4.4722222222222221E-3</v>
      </c>
      <c r="F157" s="54">
        <v>9</v>
      </c>
      <c r="G157" s="14" t="str">
        <f t="shared" si="2"/>
        <v>Roman Mior (Joey Moss)</v>
      </c>
    </row>
    <row r="158" spans="1:7" ht="15" x14ac:dyDescent="0.25">
      <c r="A158" s="54">
        <v>10</v>
      </c>
      <c r="B158" s="54" t="s">
        <v>654</v>
      </c>
      <c r="C158" s="80">
        <v>4</v>
      </c>
      <c r="D158" s="54" t="s">
        <v>36</v>
      </c>
      <c r="E158" s="55">
        <v>4.507060185185186E-3</v>
      </c>
      <c r="F158" s="54">
        <v>10</v>
      </c>
      <c r="G158" s="14" t="str">
        <f t="shared" si="2"/>
        <v>Yari DeBock (Aldergrove)</v>
      </c>
    </row>
    <row r="159" spans="1:7" ht="15" x14ac:dyDescent="0.25">
      <c r="A159" s="54">
        <v>11</v>
      </c>
      <c r="B159" s="54" t="s">
        <v>655</v>
      </c>
      <c r="C159" s="80">
        <v>4</v>
      </c>
      <c r="D159" s="54" t="s">
        <v>29</v>
      </c>
      <c r="E159" s="55">
        <v>4.5395833333333338E-3</v>
      </c>
      <c r="F159" s="54">
        <v>11</v>
      </c>
      <c r="G159" s="14" t="str">
        <f t="shared" si="2"/>
        <v>Ethan Kwok (Brander Gardens)</v>
      </c>
    </row>
    <row r="160" spans="1:7" ht="15" x14ac:dyDescent="0.25">
      <c r="A160" s="54">
        <v>12</v>
      </c>
      <c r="B160" s="54" t="s">
        <v>656</v>
      </c>
      <c r="C160" s="80">
        <v>4</v>
      </c>
      <c r="D160" s="54" t="s">
        <v>37</v>
      </c>
      <c r="E160" s="55">
        <v>4.542245370370371E-3</v>
      </c>
      <c r="F160" s="54">
        <v>12</v>
      </c>
      <c r="G160" s="14" t="str">
        <f t="shared" si="2"/>
        <v>Tanner Burrows (Patricia Heights)</v>
      </c>
    </row>
    <row r="161" spans="1:7" ht="15" x14ac:dyDescent="0.25">
      <c r="A161" s="54">
        <v>13</v>
      </c>
      <c r="B161" s="54" t="s">
        <v>1311</v>
      </c>
      <c r="C161" s="80">
        <v>4</v>
      </c>
      <c r="D161" s="54" t="s">
        <v>49</v>
      </c>
      <c r="E161" s="55">
        <v>4.5672453703703699E-3</v>
      </c>
      <c r="F161" s="54">
        <v>13</v>
      </c>
      <c r="G161" s="14" t="str">
        <f t="shared" si="2"/>
        <v>Griffin Pollock (Rutherford)</v>
      </c>
    </row>
    <row r="162" spans="1:7" ht="15" x14ac:dyDescent="0.25">
      <c r="A162" s="54">
        <v>14</v>
      </c>
      <c r="B162" s="54" t="s">
        <v>1312</v>
      </c>
      <c r="C162" s="80">
        <v>4</v>
      </c>
      <c r="D162" s="54" t="s">
        <v>31</v>
      </c>
      <c r="E162" s="55">
        <v>4.5746527777777782E-3</v>
      </c>
      <c r="F162" s="54">
        <v>14</v>
      </c>
      <c r="G162" s="14" t="str">
        <f t="shared" si="2"/>
        <v>Charlie Dickson (Belgravia)</v>
      </c>
    </row>
    <row r="163" spans="1:7" ht="15" x14ac:dyDescent="0.25">
      <c r="A163" s="54">
        <v>15</v>
      </c>
      <c r="B163" s="54" t="s">
        <v>659</v>
      </c>
      <c r="C163" s="80">
        <v>4</v>
      </c>
      <c r="D163" s="54" t="s">
        <v>24</v>
      </c>
      <c r="E163" s="55">
        <v>4.5969907407407409E-3</v>
      </c>
      <c r="F163" s="54">
        <v>15</v>
      </c>
      <c r="G163" s="14" t="str">
        <f t="shared" si="2"/>
        <v>Daelan Edmondson (Rio Terrace)</v>
      </c>
    </row>
    <row r="164" spans="1:7" ht="15" x14ac:dyDescent="0.25">
      <c r="A164" s="54">
        <v>16</v>
      </c>
      <c r="B164" s="54" t="s">
        <v>669</v>
      </c>
      <c r="C164" s="80">
        <v>4</v>
      </c>
      <c r="D164" s="54" t="s">
        <v>99</v>
      </c>
      <c r="E164" s="55">
        <v>4.6145833333333325E-3</v>
      </c>
      <c r="F164" s="54">
        <v>16</v>
      </c>
      <c r="G164" s="14" t="str">
        <f t="shared" si="2"/>
        <v>Khaleed Lawal (Donald R. Getty)</v>
      </c>
    </row>
    <row r="165" spans="1:7" ht="15" x14ac:dyDescent="0.25">
      <c r="A165" s="54">
        <v>17</v>
      </c>
      <c r="B165" s="54" t="s">
        <v>664</v>
      </c>
      <c r="C165" s="80">
        <v>4</v>
      </c>
      <c r="D165" s="54" t="s">
        <v>30</v>
      </c>
      <c r="E165" s="55">
        <v>4.6582175925925931E-3</v>
      </c>
      <c r="F165" s="54">
        <v>17</v>
      </c>
      <c r="G165" s="14" t="str">
        <f t="shared" si="2"/>
        <v>Lukas Michalski (Centennial)</v>
      </c>
    </row>
    <row r="166" spans="1:7" ht="15" x14ac:dyDescent="0.25">
      <c r="A166" s="54">
        <v>18</v>
      </c>
      <c r="B166" s="54" t="s">
        <v>657</v>
      </c>
      <c r="C166" s="80">
        <v>4</v>
      </c>
      <c r="D166" s="54" t="s">
        <v>37</v>
      </c>
      <c r="E166" s="55">
        <v>4.6607638888888888E-3</v>
      </c>
      <c r="F166" s="54">
        <v>18</v>
      </c>
      <c r="G166" s="14" t="str">
        <f t="shared" si="2"/>
        <v>Shepard Huculak (Patricia Heights)</v>
      </c>
    </row>
    <row r="167" spans="1:7" ht="15" x14ac:dyDescent="0.25">
      <c r="A167" s="54">
        <v>19</v>
      </c>
      <c r="B167" s="54" t="s">
        <v>661</v>
      </c>
      <c r="C167" s="80">
        <v>4</v>
      </c>
      <c r="D167" s="54" t="s">
        <v>44</v>
      </c>
      <c r="E167" s="55">
        <v>4.6763888888888888E-3</v>
      </c>
      <c r="F167" s="54">
        <v>19</v>
      </c>
      <c r="G167" s="14" t="str">
        <f t="shared" si="2"/>
        <v>Lewis Schaefer (Riverdale)</v>
      </c>
    </row>
    <row r="168" spans="1:7" ht="15" x14ac:dyDescent="0.25">
      <c r="A168" s="54">
        <v>20</v>
      </c>
      <c r="B168" s="54" t="s">
        <v>686</v>
      </c>
      <c r="C168" s="80">
        <v>4</v>
      </c>
      <c r="D168" s="54" t="s">
        <v>33</v>
      </c>
      <c r="E168" s="55">
        <v>4.7031249999999998E-3</v>
      </c>
      <c r="F168" s="54">
        <v>20</v>
      </c>
      <c r="G168" s="14" t="str">
        <f t="shared" si="2"/>
        <v>Edwin Fu (Earl Buxton)</v>
      </c>
    </row>
    <row r="169" spans="1:7" ht="15" x14ac:dyDescent="0.25">
      <c r="A169" s="54">
        <v>21</v>
      </c>
      <c r="B169" s="54" t="s">
        <v>704</v>
      </c>
      <c r="C169" s="80">
        <v>4</v>
      </c>
      <c r="D169" s="54" t="s">
        <v>38</v>
      </c>
      <c r="E169" s="55">
        <v>4.7166666666666668E-3</v>
      </c>
      <c r="F169" s="54">
        <v>21</v>
      </c>
      <c r="G169" s="14" t="str">
        <f t="shared" si="2"/>
        <v>Ryland Hayter (Donnan)</v>
      </c>
    </row>
    <row r="170" spans="1:7" ht="15" x14ac:dyDescent="0.25">
      <c r="A170" s="54">
        <v>22</v>
      </c>
      <c r="B170" s="54" t="s">
        <v>670</v>
      </c>
      <c r="C170" s="80">
        <v>4</v>
      </c>
      <c r="D170" s="54" t="s">
        <v>48</v>
      </c>
      <c r="E170" s="55">
        <v>4.7247685185185179E-3</v>
      </c>
      <c r="F170" s="54">
        <v>22</v>
      </c>
      <c r="G170" s="14" t="str">
        <f t="shared" si="2"/>
        <v>Grey Spencer (Laurier Heights)</v>
      </c>
    </row>
    <row r="171" spans="1:7" ht="15" x14ac:dyDescent="0.25">
      <c r="A171" s="54">
        <v>23</v>
      </c>
      <c r="B171" s="54" t="s">
        <v>668</v>
      </c>
      <c r="C171" s="80">
        <v>4</v>
      </c>
      <c r="D171" s="54" t="s">
        <v>44</v>
      </c>
      <c r="E171" s="55">
        <v>4.7274305555555559E-3</v>
      </c>
      <c r="F171" s="54">
        <v>23</v>
      </c>
      <c r="G171" s="14" t="str">
        <f t="shared" si="2"/>
        <v>Isaac Besuyen (Riverdale)</v>
      </c>
    </row>
    <row r="172" spans="1:7" ht="15" x14ac:dyDescent="0.25">
      <c r="A172" s="54">
        <v>24</v>
      </c>
      <c r="B172" s="54" t="s">
        <v>674</v>
      </c>
      <c r="C172" s="80">
        <v>4</v>
      </c>
      <c r="D172" s="54" t="s">
        <v>44</v>
      </c>
      <c r="E172" s="55">
        <v>4.7351851851851852E-3</v>
      </c>
      <c r="F172" s="54">
        <v>24</v>
      </c>
      <c r="G172" s="14" t="str">
        <f t="shared" si="2"/>
        <v>Tyson Flohr (Riverdale)</v>
      </c>
    </row>
    <row r="173" spans="1:7" ht="15" x14ac:dyDescent="0.25">
      <c r="A173" s="54">
        <v>25</v>
      </c>
      <c r="B173" s="54" t="s">
        <v>1313</v>
      </c>
      <c r="C173" s="80">
        <v>4</v>
      </c>
      <c r="D173" s="54" t="s">
        <v>27</v>
      </c>
      <c r="E173" s="55">
        <v>4.7432870370370372E-3</v>
      </c>
      <c r="F173" s="54">
        <v>25</v>
      </c>
      <c r="G173" s="14" t="str">
        <f t="shared" si="2"/>
        <v>Reuben Straga (Parkallen)</v>
      </c>
    </row>
    <row r="174" spans="1:7" ht="15" x14ac:dyDescent="0.25">
      <c r="A174" s="54">
        <v>26</v>
      </c>
      <c r="B174" s="54" t="s">
        <v>1314</v>
      </c>
      <c r="C174" s="80">
        <v>4</v>
      </c>
      <c r="D174" s="54" t="s">
        <v>33</v>
      </c>
      <c r="E174" s="55">
        <v>4.7454861111111109E-3</v>
      </c>
      <c r="F174" s="54">
        <v>26</v>
      </c>
      <c r="G174" s="14" t="str">
        <f t="shared" si="2"/>
        <v>Lucas Adams (Earl Buxton)</v>
      </c>
    </row>
    <row r="175" spans="1:7" ht="15" x14ac:dyDescent="0.25">
      <c r="A175" s="54">
        <v>27</v>
      </c>
      <c r="B175" s="54" t="s">
        <v>660</v>
      </c>
      <c r="C175" s="80">
        <v>4</v>
      </c>
      <c r="D175" s="54" t="s">
        <v>99</v>
      </c>
      <c r="E175" s="55">
        <v>4.7680555555555558E-3</v>
      </c>
      <c r="F175" s="54">
        <v>27</v>
      </c>
      <c r="G175" s="14" t="str">
        <f t="shared" si="2"/>
        <v>Theodore Wells (Donald R. Getty)</v>
      </c>
    </row>
    <row r="176" spans="1:7" ht="15" x14ac:dyDescent="0.25">
      <c r="A176" s="54">
        <v>28</v>
      </c>
      <c r="B176" s="54" t="s">
        <v>713</v>
      </c>
      <c r="C176" s="80">
        <v>4</v>
      </c>
      <c r="D176" s="54" t="s">
        <v>32</v>
      </c>
      <c r="E176" s="55">
        <v>4.7821759259259258E-3</v>
      </c>
      <c r="F176" s="54">
        <v>28</v>
      </c>
      <c r="G176" s="14" t="str">
        <f t="shared" si="2"/>
        <v>Reid Samaraturga. (Holyrood)</v>
      </c>
    </row>
    <row r="177" spans="1:7" ht="15" x14ac:dyDescent="0.25">
      <c r="A177" s="54">
        <v>29</v>
      </c>
      <c r="B177" s="54" t="s">
        <v>665</v>
      </c>
      <c r="C177" s="80">
        <v>4</v>
      </c>
      <c r="D177" s="54" t="s">
        <v>26</v>
      </c>
      <c r="E177" s="55">
        <v>4.8042824074074073E-3</v>
      </c>
      <c r="F177" s="54">
        <v>29</v>
      </c>
      <c r="G177" s="14" t="str">
        <f t="shared" si="2"/>
        <v>Lars de Waal (Windsor Park)</v>
      </c>
    </row>
    <row r="178" spans="1:7" ht="15" x14ac:dyDescent="0.25">
      <c r="A178" s="54">
        <v>30</v>
      </c>
      <c r="B178" s="54" t="s">
        <v>684</v>
      </c>
      <c r="C178" s="80">
        <v>4</v>
      </c>
      <c r="D178" s="54" t="s">
        <v>48</v>
      </c>
      <c r="E178" s="55">
        <v>4.808564814814815E-3</v>
      </c>
      <c r="F178" s="54">
        <v>30</v>
      </c>
      <c r="G178" s="14" t="str">
        <f t="shared" si="2"/>
        <v>Gus Ree (Laurier Heights)</v>
      </c>
    </row>
    <row r="179" spans="1:7" ht="15" x14ac:dyDescent="0.25">
      <c r="A179" s="54">
        <v>31</v>
      </c>
      <c r="B179" s="54" t="s">
        <v>688</v>
      </c>
      <c r="C179" s="80">
        <v>4</v>
      </c>
      <c r="D179" s="54" t="s">
        <v>31</v>
      </c>
      <c r="E179" s="55">
        <v>4.8203703703703707E-3</v>
      </c>
      <c r="F179" s="54">
        <v>31</v>
      </c>
      <c r="G179" s="14" t="str">
        <f t="shared" si="2"/>
        <v>Zachary Abdalkader (Belgravia)</v>
      </c>
    </row>
    <row r="180" spans="1:7" ht="15" x14ac:dyDescent="0.25">
      <c r="A180" s="54">
        <v>32</v>
      </c>
      <c r="B180" s="54" t="s">
        <v>715</v>
      </c>
      <c r="C180" s="80">
        <v>4</v>
      </c>
      <c r="D180" s="54" t="s">
        <v>48</v>
      </c>
      <c r="E180" s="55">
        <v>4.8409722222222222E-3</v>
      </c>
      <c r="F180" s="54">
        <v>32</v>
      </c>
      <c r="G180" s="14" t="str">
        <f t="shared" si="2"/>
        <v>Barrett Smith (Laurier Heights)</v>
      </c>
    </row>
    <row r="181" spans="1:7" ht="15" x14ac:dyDescent="0.25">
      <c r="A181" s="54">
        <v>33</v>
      </c>
      <c r="B181" s="54" t="s">
        <v>687</v>
      </c>
      <c r="C181" s="80">
        <v>4</v>
      </c>
      <c r="D181" s="54" t="s">
        <v>24</v>
      </c>
      <c r="E181" s="55">
        <v>4.8484953703703702E-3</v>
      </c>
      <c r="F181" s="54">
        <v>33</v>
      </c>
      <c r="G181" s="14" t="str">
        <f t="shared" si="2"/>
        <v>Ethan Kuncio (Rio Terrace)</v>
      </c>
    </row>
    <row r="182" spans="1:7" ht="15" x14ac:dyDescent="0.25">
      <c r="A182" s="54">
        <v>34</v>
      </c>
      <c r="B182" s="54" t="s">
        <v>671</v>
      </c>
      <c r="C182" s="80">
        <v>4</v>
      </c>
      <c r="D182" s="54" t="s">
        <v>48</v>
      </c>
      <c r="E182" s="55">
        <v>4.8506944444444448E-3</v>
      </c>
      <c r="F182" s="54">
        <v>34</v>
      </c>
      <c r="G182" s="14" t="str">
        <f t="shared" si="2"/>
        <v>Oskar Nelson (Laurier Heights)</v>
      </c>
    </row>
    <row r="183" spans="1:7" ht="15" x14ac:dyDescent="0.25">
      <c r="A183" s="54">
        <v>35</v>
      </c>
      <c r="B183" s="54" t="s">
        <v>675</v>
      </c>
      <c r="C183" s="80">
        <v>4</v>
      </c>
      <c r="D183" s="54" t="s">
        <v>32</v>
      </c>
      <c r="E183" s="55">
        <v>4.8528935185185185E-3</v>
      </c>
      <c r="F183" s="54">
        <v>35</v>
      </c>
      <c r="G183" s="14" t="str">
        <f t="shared" si="2"/>
        <v>Jonathan Utting (Holyrood)</v>
      </c>
    </row>
    <row r="184" spans="1:7" ht="15" x14ac:dyDescent="0.25">
      <c r="A184" s="54">
        <v>36</v>
      </c>
      <c r="B184" s="54" t="s">
        <v>679</v>
      </c>
      <c r="C184" s="80">
        <v>4</v>
      </c>
      <c r="D184" s="54" t="s">
        <v>48</v>
      </c>
      <c r="E184" s="55">
        <v>4.8550925925925923E-3</v>
      </c>
      <c r="F184" s="54">
        <v>36</v>
      </c>
      <c r="G184" s="14" t="str">
        <f t="shared" si="2"/>
        <v>Weston Acheson (Laurier Heights)</v>
      </c>
    </row>
    <row r="185" spans="1:7" ht="15" x14ac:dyDescent="0.25">
      <c r="A185" s="54">
        <v>37</v>
      </c>
      <c r="B185" s="54" t="s">
        <v>1315</v>
      </c>
      <c r="C185" s="80">
        <v>4</v>
      </c>
      <c r="D185" s="54" t="s">
        <v>48</v>
      </c>
      <c r="E185" s="55">
        <v>4.858796296296296E-3</v>
      </c>
      <c r="F185" s="54">
        <v>37</v>
      </c>
      <c r="G185" s="14" t="str">
        <f t="shared" si="2"/>
        <v>Lucas Tremblay (Laurier Heights)</v>
      </c>
    </row>
    <row r="186" spans="1:7" ht="15" x14ac:dyDescent="0.25">
      <c r="A186" s="54">
        <v>38</v>
      </c>
      <c r="B186" s="54" t="s">
        <v>700</v>
      </c>
      <c r="C186" s="80">
        <v>4</v>
      </c>
      <c r="D186" s="54" t="s">
        <v>38</v>
      </c>
      <c r="E186" s="55">
        <v>4.8631944444444443E-3</v>
      </c>
      <c r="F186" s="54">
        <v>38</v>
      </c>
      <c r="G186" s="14" t="str">
        <f t="shared" si="2"/>
        <v>Ellis Safranka (Donnan)</v>
      </c>
    </row>
    <row r="187" spans="1:7" ht="15" x14ac:dyDescent="0.25">
      <c r="A187" s="54">
        <v>39</v>
      </c>
      <c r="B187" s="54" t="s">
        <v>676</v>
      </c>
      <c r="C187" s="80">
        <v>4</v>
      </c>
      <c r="D187" s="54" t="s">
        <v>33</v>
      </c>
      <c r="E187" s="55">
        <v>4.8658564814814823E-3</v>
      </c>
      <c r="F187" s="54">
        <v>39</v>
      </c>
      <c r="G187" s="14" t="str">
        <f t="shared" si="2"/>
        <v>Govan Brar (Earl Buxton)</v>
      </c>
    </row>
    <row r="188" spans="1:7" ht="15" x14ac:dyDescent="0.25">
      <c r="A188" s="54">
        <v>40</v>
      </c>
      <c r="B188" s="54" t="s">
        <v>1316</v>
      </c>
      <c r="C188" s="80">
        <v>4</v>
      </c>
      <c r="D188" s="54" t="s">
        <v>52</v>
      </c>
      <c r="E188" s="55">
        <v>4.8901620370370366E-3</v>
      </c>
      <c r="F188" s="54">
        <v>40</v>
      </c>
      <c r="G188" s="14" t="str">
        <f t="shared" si="2"/>
        <v>Kyle Iitaka (Shauna May Seneca)</v>
      </c>
    </row>
    <row r="189" spans="1:7" ht="15" x14ac:dyDescent="0.25">
      <c r="A189" s="54">
        <v>41</v>
      </c>
      <c r="B189" s="54" t="s">
        <v>1317</v>
      </c>
      <c r="C189" s="80">
        <v>4</v>
      </c>
      <c r="D189" s="54" t="s">
        <v>32</v>
      </c>
      <c r="E189" s="55">
        <v>4.9207175925925929E-3</v>
      </c>
      <c r="F189" s="54">
        <v>41</v>
      </c>
      <c r="G189" s="14" t="str">
        <f t="shared" si="2"/>
        <v>Calvin Hamilton (Holyrood)</v>
      </c>
    </row>
    <row r="190" spans="1:7" ht="15" x14ac:dyDescent="0.25">
      <c r="A190" s="54">
        <v>42</v>
      </c>
      <c r="B190" s="54" t="s">
        <v>1318</v>
      </c>
      <c r="C190" s="80">
        <v>4</v>
      </c>
      <c r="D190" s="54" t="s">
        <v>1319</v>
      </c>
      <c r="E190" s="55">
        <v>4.9549768518518519E-3</v>
      </c>
      <c r="F190" s="54">
        <v>42</v>
      </c>
      <c r="G190" s="14" t="str">
        <f t="shared" si="2"/>
        <v>Rayan Boulgana (Alex Janvier)</v>
      </c>
    </row>
    <row r="191" spans="1:7" ht="15" x14ac:dyDescent="0.25">
      <c r="A191" s="54">
        <v>43</v>
      </c>
      <c r="B191" s="54" t="s">
        <v>699</v>
      </c>
      <c r="C191" s="80">
        <v>4</v>
      </c>
      <c r="D191" s="54" t="s">
        <v>151</v>
      </c>
      <c r="E191" s="55">
        <v>4.9701388888888894E-3</v>
      </c>
      <c r="F191" s="54">
        <v>43</v>
      </c>
      <c r="G191" s="14" t="str">
        <f t="shared" si="2"/>
        <v>Hilson Moss (Elmwood)</v>
      </c>
    </row>
    <row r="192" spans="1:7" ht="15" x14ac:dyDescent="0.25">
      <c r="A192" s="54">
        <v>44</v>
      </c>
      <c r="B192" s="54" t="s">
        <v>681</v>
      </c>
      <c r="C192" s="80">
        <v>4</v>
      </c>
      <c r="D192" s="54" t="s">
        <v>99</v>
      </c>
      <c r="E192" s="55">
        <v>5.0013888888888894E-3</v>
      </c>
      <c r="F192" s="54">
        <v>44</v>
      </c>
      <c r="G192" s="14" t="str">
        <f t="shared" si="2"/>
        <v>Lochlan Mang (Donald R. Getty)</v>
      </c>
    </row>
    <row r="193" spans="1:7" ht="15" x14ac:dyDescent="0.25">
      <c r="A193" s="54">
        <v>45</v>
      </c>
      <c r="B193" s="54" t="s">
        <v>703</v>
      </c>
      <c r="C193" s="80">
        <v>4</v>
      </c>
      <c r="D193" s="54" t="s">
        <v>35</v>
      </c>
      <c r="E193" s="55">
        <v>5.0042824074074069E-3</v>
      </c>
      <c r="F193" s="54">
        <v>45</v>
      </c>
      <c r="G193" s="14" t="str">
        <f t="shared" si="2"/>
        <v>Ali Mahmoud (Malmo)</v>
      </c>
    </row>
    <row r="194" spans="1:7" ht="15" x14ac:dyDescent="0.25">
      <c r="A194" s="54">
        <v>46</v>
      </c>
      <c r="B194" s="54" t="s">
        <v>662</v>
      </c>
      <c r="C194" s="80">
        <v>4</v>
      </c>
      <c r="D194" s="54" t="s">
        <v>37</v>
      </c>
      <c r="E194" s="55">
        <v>5.024074074074074E-3</v>
      </c>
      <c r="F194" s="54">
        <v>46</v>
      </c>
      <c r="G194" s="14" t="str">
        <f t="shared" si="2"/>
        <v>Easton Burrows (Patricia Heights)</v>
      </c>
    </row>
    <row r="195" spans="1:7" ht="15" x14ac:dyDescent="0.25">
      <c r="A195" s="54">
        <v>47</v>
      </c>
      <c r="B195" s="54" t="s">
        <v>690</v>
      </c>
      <c r="C195" s="80">
        <v>4</v>
      </c>
      <c r="D195" s="54" t="s">
        <v>41</v>
      </c>
      <c r="E195" s="55">
        <v>5.0270833333333331E-3</v>
      </c>
      <c r="F195" s="54">
        <v>47</v>
      </c>
      <c r="G195" s="14" t="str">
        <f t="shared" si="2"/>
        <v>Rhys Christensen (Westbrook)</v>
      </c>
    </row>
    <row r="196" spans="1:7" ht="15" x14ac:dyDescent="0.25">
      <c r="A196" s="54">
        <v>48</v>
      </c>
      <c r="B196" s="54" t="s">
        <v>689</v>
      </c>
      <c r="C196" s="80">
        <v>4</v>
      </c>
      <c r="D196" s="54" t="s">
        <v>44</v>
      </c>
      <c r="E196" s="55">
        <v>5.0354166666666663E-3</v>
      </c>
      <c r="F196" s="54">
        <v>48</v>
      </c>
      <c r="G196" s="14" t="str">
        <f t="shared" si="2"/>
        <v>Quinton Flohr (Riverdale)</v>
      </c>
    </row>
    <row r="197" spans="1:7" ht="15" x14ac:dyDescent="0.25">
      <c r="A197" s="54">
        <v>49</v>
      </c>
      <c r="B197" s="54" t="s">
        <v>667</v>
      </c>
      <c r="C197" s="80">
        <v>4</v>
      </c>
      <c r="D197" s="54" t="s">
        <v>20</v>
      </c>
      <c r="E197" s="55">
        <v>5.0401620370370366E-3</v>
      </c>
      <c r="F197" s="54">
        <v>49</v>
      </c>
      <c r="G197" s="14" t="str">
        <f t="shared" si="2"/>
        <v>Dax Lauber (George P. Nicholson)</v>
      </c>
    </row>
    <row r="198" spans="1:7" ht="15" x14ac:dyDescent="0.25">
      <c r="A198" s="54">
        <v>50</v>
      </c>
      <c r="B198" s="54" t="s">
        <v>695</v>
      </c>
      <c r="C198" s="80">
        <v>4</v>
      </c>
      <c r="D198" s="54" t="s">
        <v>37</v>
      </c>
      <c r="E198" s="55">
        <v>5.0476851851851854E-3</v>
      </c>
      <c r="F198" s="54">
        <v>50</v>
      </c>
      <c r="G198" s="14" t="str">
        <f t="shared" si="2"/>
        <v>Seth Hamilton (Patricia Heights)</v>
      </c>
    </row>
    <row r="199" spans="1:7" ht="15" x14ac:dyDescent="0.25">
      <c r="A199" s="54">
        <v>51</v>
      </c>
      <c r="B199" s="54" t="s">
        <v>682</v>
      </c>
      <c r="C199" s="80">
        <v>4</v>
      </c>
      <c r="D199" s="54" t="s">
        <v>24</v>
      </c>
      <c r="E199" s="55">
        <v>5.0601851851851858E-3</v>
      </c>
      <c r="F199" s="54">
        <v>51</v>
      </c>
      <c r="G199" s="14" t="str">
        <f t="shared" si="2"/>
        <v>Noah Sten (Rio Terrace)</v>
      </c>
    </row>
    <row r="200" spans="1:7" ht="15" x14ac:dyDescent="0.25">
      <c r="A200" s="54">
        <v>52</v>
      </c>
      <c r="B200" s="54" t="s">
        <v>683</v>
      </c>
      <c r="C200" s="80">
        <v>4</v>
      </c>
      <c r="D200" s="54" t="s">
        <v>557</v>
      </c>
      <c r="E200" s="55">
        <v>5.0719907407407406E-3</v>
      </c>
      <c r="F200" s="54">
        <v>52</v>
      </c>
      <c r="G200" s="14" t="str">
        <f t="shared" si="2"/>
        <v>Alex Yao (Constable Daniel)</v>
      </c>
    </row>
    <row r="201" spans="1:7" ht="15" x14ac:dyDescent="0.25">
      <c r="A201" s="54">
        <v>53</v>
      </c>
      <c r="B201" s="54" t="s">
        <v>696</v>
      </c>
      <c r="C201" s="80">
        <v>4</v>
      </c>
      <c r="D201" s="54" t="s">
        <v>48</v>
      </c>
      <c r="E201" s="55">
        <v>5.0806712962962958E-3</v>
      </c>
      <c r="F201" s="54">
        <v>53</v>
      </c>
      <c r="G201" s="14" t="str">
        <f t="shared" si="2"/>
        <v>Luke Warshawski (Laurier Heights)</v>
      </c>
    </row>
    <row r="202" spans="1:7" ht="15" x14ac:dyDescent="0.25">
      <c r="A202" s="54">
        <v>54</v>
      </c>
      <c r="B202" s="54" t="s">
        <v>1320</v>
      </c>
      <c r="C202" s="80">
        <v>4</v>
      </c>
      <c r="D202" s="54" t="s">
        <v>73</v>
      </c>
      <c r="E202" s="55">
        <v>5.1296296296296298E-3</v>
      </c>
      <c r="F202" s="54">
        <v>54</v>
      </c>
      <c r="G202" s="14" t="str">
        <f t="shared" si="2"/>
        <v>Eniola Babatunde (Stratford)</v>
      </c>
    </row>
    <row r="203" spans="1:7" ht="15" x14ac:dyDescent="0.25">
      <c r="A203" s="54">
        <v>55</v>
      </c>
      <c r="B203" s="54" t="s">
        <v>708</v>
      </c>
      <c r="C203" s="80">
        <v>4</v>
      </c>
      <c r="D203" s="54" t="s">
        <v>44</v>
      </c>
      <c r="E203" s="55">
        <v>5.1520833333333332E-3</v>
      </c>
      <c r="F203" s="54">
        <v>55</v>
      </c>
      <c r="G203" s="14" t="str">
        <f t="shared" si="2"/>
        <v>Greysen Sutherland (Riverdale)</v>
      </c>
    </row>
    <row r="204" spans="1:7" ht="15" x14ac:dyDescent="0.25">
      <c r="A204" s="54">
        <v>56</v>
      </c>
      <c r="B204" s="54" t="s">
        <v>702</v>
      </c>
      <c r="C204" s="80">
        <v>4</v>
      </c>
      <c r="D204" s="54" t="s">
        <v>48</v>
      </c>
      <c r="E204" s="55">
        <v>5.1660879629629635E-3</v>
      </c>
      <c r="F204" s="54">
        <v>56</v>
      </c>
      <c r="G204" s="14" t="str">
        <f t="shared" si="2"/>
        <v>Jackson Wood (Laurier Heights)</v>
      </c>
    </row>
    <row r="205" spans="1:7" ht="15" x14ac:dyDescent="0.25">
      <c r="A205" s="54">
        <v>57</v>
      </c>
      <c r="B205" s="54" t="s">
        <v>1321</v>
      </c>
      <c r="C205" s="80">
        <v>4</v>
      </c>
      <c r="D205" s="54" t="s">
        <v>557</v>
      </c>
      <c r="E205" s="55">
        <v>5.2013888888888891E-3</v>
      </c>
      <c r="F205" s="54">
        <v>57</v>
      </c>
      <c r="G205" s="14" t="str">
        <f t="shared" si="2"/>
        <v>Marcus Cairo (Constable Daniel)</v>
      </c>
    </row>
    <row r="206" spans="1:7" ht="15" x14ac:dyDescent="0.25">
      <c r="A206" s="54">
        <v>58</v>
      </c>
      <c r="B206" s="54" t="s">
        <v>740</v>
      </c>
      <c r="C206" s="80">
        <v>4</v>
      </c>
      <c r="D206" s="54" t="s">
        <v>26</v>
      </c>
      <c r="E206" s="55">
        <v>5.2628472222222217E-3</v>
      </c>
      <c r="F206" s="54">
        <v>58</v>
      </c>
      <c r="G206" s="14" t="str">
        <f t="shared" si="2"/>
        <v>Apelles Yeung (Windsor Park)</v>
      </c>
    </row>
    <row r="207" spans="1:7" ht="15" x14ac:dyDescent="0.25">
      <c r="A207" s="54">
        <v>59</v>
      </c>
      <c r="B207" s="54" t="s">
        <v>1322</v>
      </c>
      <c r="C207" s="80">
        <v>4</v>
      </c>
      <c r="D207" s="54" t="s">
        <v>37</v>
      </c>
      <c r="E207" s="55">
        <v>5.2758101851851855E-3</v>
      </c>
      <c r="F207" s="54">
        <v>59</v>
      </c>
      <c r="G207" s="14" t="str">
        <f t="shared" si="2"/>
        <v>Simon Weber (Patricia Heights)</v>
      </c>
    </row>
    <row r="208" spans="1:7" ht="15" x14ac:dyDescent="0.25">
      <c r="A208" s="54">
        <v>60</v>
      </c>
      <c r="B208" s="54" t="s">
        <v>717</v>
      </c>
      <c r="C208" s="80">
        <v>4</v>
      </c>
      <c r="D208" s="54" t="s">
        <v>68</v>
      </c>
      <c r="E208" s="55">
        <v>5.2872685185185184E-3</v>
      </c>
      <c r="F208" s="54">
        <v>60</v>
      </c>
      <c r="G208" s="14" t="str">
        <f t="shared" si="2"/>
        <v>Nelson Payne (Ellerslie Campus)</v>
      </c>
    </row>
    <row r="209" spans="1:7" ht="15" x14ac:dyDescent="0.25">
      <c r="A209" s="54">
        <v>61</v>
      </c>
      <c r="B209" s="54" t="s">
        <v>1323</v>
      </c>
      <c r="C209" s="80">
        <v>4</v>
      </c>
      <c r="D209" s="54" t="s">
        <v>31</v>
      </c>
      <c r="E209" s="55">
        <v>5.350231481481481E-3</v>
      </c>
      <c r="F209" s="54">
        <v>61</v>
      </c>
      <c r="G209" s="14" t="str">
        <f t="shared" si="2"/>
        <v>Eddie Estabrooks (Belgravia)</v>
      </c>
    </row>
    <row r="210" spans="1:7" ht="15" x14ac:dyDescent="0.25">
      <c r="A210" s="54">
        <v>62</v>
      </c>
      <c r="B210" s="54" t="s">
        <v>677</v>
      </c>
      <c r="C210" s="80">
        <v>4</v>
      </c>
      <c r="D210" s="54" t="s">
        <v>30</v>
      </c>
      <c r="E210" s="55">
        <v>5.3552083333333333E-3</v>
      </c>
      <c r="F210" s="54">
        <v>62</v>
      </c>
      <c r="G210" s="14" t="str">
        <f t="shared" si="2"/>
        <v>Max Martinig (Centennial)</v>
      </c>
    </row>
    <row r="211" spans="1:7" ht="15" x14ac:dyDescent="0.25">
      <c r="A211" s="54">
        <v>63</v>
      </c>
      <c r="B211" s="54" t="s">
        <v>720</v>
      </c>
      <c r="C211" s="80">
        <v>4</v>
      </c>
      <c r="D211" s="54" t="s">
        <v>31</v>
      </c>
      <c r="E211" s="55">
        <v>5.361342592592592E-3</v>
      </c>
      <c r="F211" s="54">
        <v>63</v>
      </c>
      <c r="G211" s="14" t="str">
        <f t="shared" si="2"/>
        <v>Henry Kot (Belgravia)</v>
      </c>
    </row>
    <row r="212" spans="1:7" ht="15" x14ac:dyDescent="0.25">
      <c r="A212" s="54">
        <v>64</v>
      </c>
      <c r="B212" s="54" t="s">
        <v>693</v>
      </c>
      <c r="C212" s="80">
        <v>4</v>
      </c>
      <c r="D212" s="54" t="s">
        <v>26</v>
      </c>
      <c r="E212" s="55">
        <v>5.3785879629629635E-3</v>
      </c>
      <c r="F212" s="54">
        <v>64</v>
      </c>
      <c r="G212" s="14" t="str">
        <f t="shared" si="2"/>
        <v>Zachary Resta (Windsor Park)</v>
      </c>
    </row>
    <row r="213" spans="1:7" ht="15" x14ac:dyDescent="0.25">
      <c r="A213" s="54">
        <v>65</v>
      </c>
      <c r="B213" s="54" t="s">
        <v>712</v>
      </c>
      <c r="C213" s="80">
        <v>4</v>
      </c>
      <c r="D213" s="54" t="s">
        <v>36</v>
      </c>
      <c r="E213" s="55">
        <v>5.4760416666666673E-3</v>
      </c>
      <c r="F213" s="54">
        <v>65</v>
      </c>
      <c r="G213" s="14" t="str">
        <f t="shared" ref="G213:G298" si="3">CONCATENATE(B213, " (", D213, ")")</f>
        <v>Emmanuel Okpular (Aldergrove)</v>
      </c>
    </row>
    <row r="214" spans="1:7" ht="15" x14ac:dyDescent="0.25">
      <c r="A214" s="54">
        <v>66</v>
      </c>
      <c r="B214" s="54" t="s">
        <v>701</v>
      </c>
      <c r="C214" s="80">
        <v>4</v>
      </c>
      <c r="D214" s="54" t="s">
        <v>26</v>
      </c>
      <c r="E214" s="55">
        <v>5.5113425925925929E-3</v>
      </c>
      <c r="F214" s="54">
        <v>66</v>
      </c>
      <c r="G214" s="14" t="str">
        <f t="shared" si="3"/>
        <v>Isaac Lee (Windsor Park)</v>
      </c>
    </row>
    <row r="215" spans="1:7" ht="15" x14ac:dyDescent="0.25">
      <c r="A215" s="54">
        <v>67</v>
      </c>
      <c r="B215" s="54" t="s">
        <v>1324</v>
      </c>
      <c r="C215" s="80">
        <v>4</v>
      </c>
      <c r="D215" s="54" t="s">
        <v>52</v>
      </c>
      <c r="E215" s="55">
        <v>5.5193287037037034E-3</v>
      </c>
      <c r="F215" s="54">
        <v>67</v>
      </c>
      <c r="G215" s="14" t="str">
        <f t="shared" si="3"/>
        <v>Ziyan Melani (Shauna May Seneca)</v>
      </c>
    </row>
    <row r="216" spans="1:7" ht="15" x14ac:dyDescent="0.25">
      <c r="A216" s="54">
        <v>68</v>
      </c>
      <c r="B216" s="54" t="s">
        <v>678</v>
      </c>
      <c r="C216" s="80">
        <v>4</v>
      </c>
      <c r="D216" s="54" t="s">
        <v>33</v>
      </c>
      <c r="E216" s="55">
        <v>5.5395833333333339E-3</v>
      </c>
      <c r="F216" s="54">
        <v>68</v>
      </c>
      <c r="G216" s="14" t="str">
        <f t="shared" si="3"/>
        <v>Johnnie Tsang (Earl Buxton)</v>
      </c>
    </row>
    <row r="217" spans="1:7" ht="15" x14ac:dyDescent="0.25">
      <c r="A217" s="54">
        <v>69</v>
      </c>
      <c r="B217" s="54" t="s">
        <v>1325</v>
      </c>
      <c r="C217" s="80">
        <v>4</v>
      </c>
      <c r="D217" s="54" t="s">
        <v>21</v>
      </c>
      <c r="E217" s="55">
        <v>5.6019675925925924E-3</v>
      </c>
      <c r="F217" s="54">
        <v>69</v>
      </c>
      <c r="G217" s="14" t="str">
        <f t="shared" si="3"/>
        <v>Jonah Sommerfeldt (Michael Strembitsky)</v>
      </c>
    </row>
    <row r="218" spans="1:7" ht="15" x14ac:dyDescent="0.25">
      <c r="A218" s="54">
        <v>70</v>
      </c>
      <c r="B218" s="54" t="s">
        <v>1326</v>
      </c>
      <c r="C218" s="80">
        <v>4</v>
      </c>
      <c r="D218" s="54" t="s">
        <v>52</v>
      </c>
      <c r="E218" s="55">
        <v>5.6648148148148144E-3</v>
      </c>
      <c r="F218" s="54">
        <v>70</v>
      </c>
      <c r="G218" s="14" t="str">
        <f t="shared" si="3"/>
        <v>Taylor Crane-Hunter (Shauna May Seneca)</v>
      </c>
    </row>
    <row r="219" spans="1:7" ht="15" x14ac:dyDescent="0.25">
      <c r="A219" s="54">
        <v>71</v>
      </c>
      <c r="B219" s="54" t="s">
        <v>698</v>
      </c>
      <c r="C219" s="80">
        <v>4</v>
      </c>
      <c r="D219" s="54" t="s">
        <v>28</v>
      </c>
      <c r="E219" s="55">
        <v>5.695601851851851E-3</v>
      </c>
      <c r="F219" s="54">
        <v>71</v>
      </c>
      <c r="G219" s="14" t="str">
        <f t="shared" si="3"/>
        <v>Jacek Kurach (Brookside)</v>
      </c>
    </row>
    <row r="220" spans="1:7" ht="15" x14ac:dyDescent="0.25">
      <c r="A220" s="54">
        <v>72</v>
      </c>
      <c r="B220" s="54" t="s">
        <v>1327</v>
      </c>
      <c r="C220" s="80">
        <v>4</v>
      </c>
      <c r="D220" s="54" t="s">
        <v>32</v>
      </c>
      <c r="E220" s="55">
        <v>5.7015046296296293E-3</v>
      </c>
      <c r="F220" s="54">
        <v>72</v>
      </c>
      <c r="G220" s="14" t="str">
        <f t="shared" si="3"/>
        <v>Basil Orser (Holyrood)</v>
      </c>
    </row>
    <row r="221" spans="1:7" ht="15" x14ac:dyDescent="0.25">
      <c r="A221" s="54">
        <v>73</v>
      </c>
      <c r="B221" s="54" t="s">
        <v>1328</v>
      </c>
      <c r="C221" s="80">
        <v>4</v>
      </c>
      <c r="D221" s="54" t="s">
        <v>28</v>
      </c>
      <c r="E221" s="55">
        <v>5.7048611111111111E-3</v>
      </c>
      <c r="F221" s="54">
        <v>73</v>
      </c>
      <c r="G221" s="14" t="str">
        <f t="shared" si="3"/>
        <v>Heath MacPhie (Brookside)</v>
      </c>
    </row>
    <row r="222" spans="1:7" ht="15" x14ac:dyDescent="0.25">
      <c r="A222" s="54">
        <v>74</v>
      </c>
      <c r="B222" s="54" t="s">
        <v>711</v>
      </c>
      <c r="C222" s="80">
        <v>4</v>
      </c>
      <c r="D222" s="54" t="s">
        <v>38</v>
      </c>
      <c r="E222" s="55">
        <v>5.7077546296296295E-3</v>
      </c>
      <c r="F222" s="54">
        <v>74</v>
      </c>
      <c r="G222" s="14" t="str">
        <f t="shared" si="3"/>
        <v>Owen Joyal (Donnan)</v>
      </c>
    </row>
    <row r="223" spans="1:7" ht="15" x14ac:dyDescent="0.25">
      <c r="A223" s="54">
        <v>75</v>
      </c>
      <c r="B223" s="54" t="s">
        <v>1329</v>
      </c>
      <c r="C223" s="80">
        <v>4</v>
      </c>
      <c r="D223" s="54" t="s">
        <v>33</v>
      </c>
      <c r="E223" s="55">
        <v>5.7480324074074066E-3</v>
      </c>
      <c r="F223" s="54">
        <v>75</v>
      </c>
      <c r="G223" s="14" t="str">
        <f t="shared" si="3"/>
        <v>Robert Miao (Earl Buxton)</v>
      </c>
    </row>
    <row r="224" spans="1:7" ht="15" x14ac:dyDescent="0.25">
      <c r="A224" s="54">
        <v>76</v>
      </c>
      <c r="B224" s="54" t="s">
        <v>692</v>
      </c>
      <c r="C224" s="80">
        <v>4</v>
      </c>
      <c r="D224" s="54" t="s">
        <v>353</v>
      </c>
      <c r="E224" s="55">
        <v>5.7984953703703705E-3</v>
      </c>
      <c r="F224" s="54">
        <v>76</v>
      </c>
      <c r="G224" s="14" t="str">
        <f t="shared" si="3"/>
        <v>Ty Nguyen (Joey Moss)</v>
      </c>
    </row>
    <row r="225" spans="1:7" ht="15" x14ac:dyDescent="0.25">
      <c r="A225" s="54">
        <v>77</v>
      </c>
      <c r="B225" s="54" t="s">
        <v>738</v>
      </c>
      <c r="C225" s="80">
        <v>4</v>
      </c>
      <c r="D225" s="54" t="s">
        <v>41</v>
      </c>
      <c r="E225" s="55">
        <v>5.8053240740740747E-3</v>
      </c>
      <c r="F225" s="54">
        <v>77</v>
      </c>
      <c r="G225" s="14" t="str">
        <f t="shared" si="3"/>
        <v>Liam Gorman (Westbrook)</v>
      </c>
    </row>
    <row r="226" spans="1:7" ht="15" x14ac:dyDescent="0.25">
      <c r="A226" s="54">
        <v>78</v>
      </c>
      <c r="B226" s="54" t="s">
        <v>710</v>
      </c>
      <c r="C226" s="80">
        <v>4</v>
      </c>
      <c r="D226" s="54" t="s">
        <v>41</v>
      </c>
      <c r="E226" s="55">
        <v>5.8131944444444446E-3</v>
      </c>
      <c r="F226" s="54">
        <v>78</v>
      </c>
      <c r="G226" s="14" t="str">
        <f t="shared" si="3"/>
        <v>Ewan Foster (Westbrook)</v>
      </c>
    </row>
    <row r="227" spans="1:7" ht="15" x14ac:dyDescent="0.25">
      <c r="A227" s="54">
        <v>79</v>
      </c>
      <c r="B227" s="54" t="s">
        <v>666</v>
      </c>
      <c r="C227" s="80">
        <v>4</v>
      </c>
      <c r="D227" s="54" t="s">
        <v>163</v>
      </c>
      <c r="E227" s="55">
        <v>5.8359953703703699E-3</v>
      </c>
      <c r="F227" s="54">
        <v>79</v>
      </c>
      <c r="G227" s="14" t="str">
        <f t="shared" si="3"/>
        <v>Nour Abdulburi (Callingwood)</v>
      </c>
    </row>
    <row r="228" spans="1:7" ht="15" x14ac:dyDescent="0.25">
      <c r="A228" s="54">
        <v>80</v>
      </c>
      <c r="B228" s="54" t="s">
        <v>673</v>
      </c>
      <c r="C228" s="80">
        <v>4</v>
      </c>
      <c r="D228" s="54" t="s">
        <v>24</v>
      </c>
      <c r="E228" s="55">
        <v>5.8383101851851851E-3</v>
      </c>
      <c r="F228" s="54">
        <v>80</v>
      </c>
      <c r="G228" s="14" t="str">
        <f t="shared" si="3"/>
        <v>Emmett McPeak (Rio Terrace)</v>
      </c>
    </row>
    <row r="229" spans="1:7" ht="15" x14ac:dyDescent="0.25">
      <c r="A229" s="54">
        <v>81</v>
      </c>
      <c r="B229" s="54" t="s">
        <v>761</v>
      </c>
      <c r="C229" s="80">
        <v>4</v>
      </c>
      <c r="D229" s="54" t="s">
        <v>73</v>
      </c>
      <c r="E229" s="55">
        <v>5.8766203703703697E-3</v>
      </c>
      <c r="F229" s="54">
        <v>81</v>
      </c>
      <c r="G229" s="14" t="str">
        <f t="shared" si="3"/>
        <v>Matthew Varghese (Stratford)</v>
      </c>
    </row>
    <row r="230" spans="1:7" ht="15" x14ac:dyDescent="0.25">
      <c r="A230" s="54">
        <v>82</v>
      </c>
      <c r="B230" s="54" t="s">
        <v>721</v>
      </c>
      <c r="C230" s="80">
        <v>4</v>
      </c>
      <c r="D230" s="54" t="s">
        <v>48</v>
      </c>
      <c r="E230" s="55">
        <v>5.8989583333333333E-3</v>
      </c>
      <c r="F230" s="54">
        <v>82</v>
      </c>
      <c r="G230" s="14" t="str">
        <f t="shared" si="3"/>
        <v>Anthony Wilson (Laurier Heights)</v>
      </c>
    </row>
    <row r="231" spans="1:7" ht="15" x14ac:dyDescent="0.25">
      <c r="A231" s="54">
        <v>83</v>
      </c>
      <c r="B231" s="54" t="s">
        <v>722</v>
      </c>
      <c r="C231" s="80">
        <v>4</v>
      </c>
      <c r="D231" s="54" t="s">
        <v>33</v>
      </c>
      <c r="E231" s="55">
        <v>5.922800925925926E-3</v>
      </c>
      <c r="F231" s="54">
        <v>83</v>
      </c>
      <c r="G231" s="14" t="str">
        <f t="shared" si="3"/>
        <v>Kevin Lu (Earl Buxton)</v>
      </c>
    </row>
    <row r="232" spans="1:7" ht="15" x14ac:dyDescent="0.25">
      <c r="A232" s="54">
        <v>84</v>
      </c>
      <c r="B232" s="54" t="s">
        <v>716</v>
      </c>
      <c r="C232" s="80">
        <v>4</v>
      </c>
      <c r="D232" s="54" t="s">
        <v>24</v>
      </c>
      <c r="E232" s="55">
        <v>5.9493055555555558E-3</v>
      </c>
      <c r="F232" s="54">
        <v>84</v>
      </c>
      <c r="G232" s="14" t="str">
        <f t="shared" si="3"/>
        <v>Jonah Wingrave (Rio Terrace)</v>
      </c>
    </row>
    <row r="233" spans="1:7" ht="15" x14ac:dyDescent="0.25">
      <c r="A233" s="54">
        <v>85</v>
      </c>
      <c r="B233" s="54" t="s">
        <v>1330</v>
      </c>
      <c r="C233" s="80">
        <v>4</v>
      </c>
      <c r="D233" s="54" t="s">
        <v>52</v>
      </c>
      <c r="E233" s="55">
        <v>5.9837962962962961E-3</v>
      </c>
      <c r="F233" s="54">
        <v>85</v>
      </c>
      <c r="G233" s="14" t="str">
        <f t="shared" si="3"/>
        <v>Ishaan Ahluwalia (Shauna May Seneca)</v>
      </c>
    </row>
    <row r="234" spans="1:7" ht="15" x14ac:dyDescent="0.25">
      <c r="A234" s="54">
        <v>86</v>
      </c>
      <c r="B234" s="54" t="s">
        <v>741</v>
      </c>
      <c r="C234" s="80">
        <v>4</v>
      </c>
      <c r="D234" s="54" t="s">
        <v>37</v>
      </c>
      <c r="E234" s="55">
        <v>6.0321759259259261E-3</v>
      </c>
      <c r="F234" s="54">
        <v>86</v>
      </c>
      <c r="G234" s="14" t="str">
        <f t="shared" si="3"/>
        <v>Christopher Cable (Patricia Heights)</v>
      </c>
    </row>
    <row r="235" spans="1:7" ht="15" x14ac:dyDescent="0.25">
      <c r="A235" s="54">
        <v>87</v>
      </c>
      <c r="B235" s="54" t="s">
        <v>748</v>
      </c>
      <c r="C235" s="80">
        <v>4</v>
      </c>
      <c r="D235" s="54" t="s">
        <v>37</v>
      </c>
      <c r="E235" s="55">
        <v>6.0725694444444455E-3</v>
      </c>
      <c r="F235" s="54">
        <v>87</v>
      </c>
      <c r="G235" s="14" t="str">
        <f t="shared" si="3"/>
        <v>Ethan Chase (Patricia Heights)</v>
      </c>
    </row>
    <row r="236" spans="1:7" ht="15" x14ac:dyDescent="0.25">
      <c r="A236" s="54">
        <v>88</v>
      </c>
      <c r="B236" s="54" t="s">
        <v>744</v>
      </c>
      <c r="C236" s="80">
        <v>4</v>
      </c>
      <c r="D236" s="54" t="s">
        <v>37</v>
      </c>
      <c r="E236" s="55">
        <v>6.0958333333333342E-3</v>
      </c>
      <c r="F236" s="54">
        <v>88</v>
      </c>
      <c r="G236" s="14" t="str">
        <f t="shared" si="3"/>
        <v>Leo Prowse (Patricia Heights)</v>
      </c>
    </row>
    <row r="237" spans="1:7" ht="15" x14ac:dyDescent="0.25">
      <c r="A237" s="54">
        <v>89</v>
      </c>
      <c r="B237" s="54" t="s">
        <v>750</v>
      </c>
      <c r="C237" s="80">
        <v>4</v>
      </c>
      <c r="D237" s="54" t="s">
        <v>33</v>
      </c>
      <c r="E237" s="55">
        <v>6.1013888888888888E-3</v>
      </c>
      <c r="F237" s="54">
        <v>89</v>
      </c>
      <c r="G237" s="14" t="str">
        <f t="shared" si="3"/>
        <v>Nathan Bai (Earl Buxton)</v>
      </c>
    </row>
    <row r="238" spans="1:7" ht="15" x14ac:dyDescent="0.25">
      <c r="A238" s="54">
        <v>90</v>
      </c>
      <c r="B238" s="54" t="s">
        <v>1331</v>
      </c>
      <c r="C238" s="80">
        <v>4</v>
      </c>
      <c r="D238" s="54" t="s">
        <v>353</v>
      </c>
      <c r="E238" s="55">
        <v>6.1466435185185174E-3</v>
      </c>
      <c r="F238" s="54">
        <v>90</v>
      </c>
      <c r="G238" s="14" t="str">
        <f t="shared" si="3"/>
        <v>Liam Hertlein (Joey Moss)</v>
      </c>
    </row>
    <row r="239" spans="1:7" ht="15" x14ac:dyDescent="0.25">
      <c r="A239" s="54">
        <v>91</v>
      </c>
      <c r="B239" s="54" t="s">
        <v>759</v>
      </c>
      <c r="C239" s="80">
        <v>4</v>
      </c>
      <c r="D239" s="54" t="s">
        <v>48</v>
      </c>
      <c r="E239" s="55">
        <v>6.1493055555555563E-3</v>
      </c>
      <c r="F239" s="54">
        <v>91</v>
      </c>
      <c r="G239" s="14" t="str">
        <f t="shared" si="3"/>
        <v>Aiden Wilson (Laurier Heights)</v>
      </c>
    </row>
    <row r="240" spans="1:7" ht="15" x14ac:dyDescent="0.25">
      <c r="A240" s="54">
        <v>92</v>
      </c>
      <c r="B240" s="54" t="s">
        <v>723</v>
      </c>
      <c r="C240" s="80">
        <v>4</v>
      </c>
      <c r="D240" s="54" t="s">
        <v>73</v>
      </c>
      <c r="E240" s="55">
        <v>6.1920138888888884E-3</v>
      </c>
      <c r="F240" s="54">
        <v>92</v>
      </c>
      <c r="G240" s="14" t="str">
        <f t="shared" si="3"/>
        <v>Raihan Khan (Stratford)</v>
      </c>
    </row>
    <row r="241" spans="1:7" ht="15" x14ac:dyDescent="0.25">
      <c r="A241" s="54">
        <v>93</v>
      </c>
      <c r="B241" s="54" t="s">
        <v>725</v>
      </c>
      <c r="C241" s="80">
        <v>4</v>
      </c>
      <c r="D241" s="54" t="s">
        <v>33</v>
      </c>
      <c r="E241" s="55">
        <v>6.2127314814814814E-3</v>
      </c>
      <c r="F241" s="54">
        <v>93</v>
      </c>
      <c r="G241" s="14" t="str">
        <f t="shared" si="3"/>
        <v>Marc Guyot (Earl Buxton)</v>
      </c>
    </row>
    <row r="242" spans="1:7" ht="15" x14ac:dyDescent="0.25">
      <c r="A242" s="54">
        <v>94</v>
      </c>
      <c r="B242" s="54" t="s">
        <v>752</v>
      </c>
      <c r="C242" s="80">
        <v>4</v>
      </c>
      <c r="D242" s="54" t="s">
        <v>73</v>
      </c>
      <c r="E242" s="55">
        <v>6.2280092592592595E-3</v>
      </c>
      <c r="F242" s="54">
        <v>94</v>
      </c>
      <c r="G242" s="14" t="str">
        <f t="shared" si="3"/>
        <v>Kharola Aryan (Stratford)</v>
      </c>
    </row>
    <row r="243" spans="1:7" ht="15" x14ac:dyDescent="0.25">
      <c r="A243" s="54">
        <v>95</v>
      </c>
      <c r="B243" s="54" t="s">
        <v>1332</v>
      </c>
      <c r="C243" s="80">
        <v>4</v>
      </c>
      <c r="D243" s="54" t="s">
        <v>31</v>
      </c>
      <c r="E243" s="55">
        <v>6.2613425925925927E-3</v>
      </c>
      <c r="F243" s="54">
        <v>95</v>
      </c>
      <c r="G243" s="14" t="str">
        <f t="shared" si="3"/>
        <v>Henry Magee (Belgravia)</v>
      </c>
    </row>
    <row r="244" spans="1:7" ht="15" x14ac:dyDescent="0.25">
      <c r="A244" s="54">
        <v>96</v>
      </c>
      <c r="B244" s="54" t="s">
        <v>724</v>
      </c>
      <c r="C244" s="80">
        <v>4</v>
      </c>
      <c r="D244" s="54" t="s">
        <v>33</v>
      </c>
      <c r="E244" s="55">
        <v>6.2798611111111111E-3</v>
      </c>
      <c r="F244" s="54">
        <v>96</v>
      </c>
      <c r="G244" s="14" t="str">
        <f t="shared" si="3"/>
        <v>Lucas (Yuheug) Li (Earl Buxton)</v>
      </c>
    </row>
    <row r="245" spans="1:7" ht="15" x14ac:dyDescent="0.25">
      <c r="A245" s="54">
        <v>97</v>
      </c>
      <c r="B245" s="54" t="s">
        <v>731</v>
      </c>
      <c r="C245" s="80">
        <v>4</v>
      </c>
      <c r="D245" s="54" t="s">
        <v>24</v>
      </c>
      <c r="E245" s="55">
        <v>6.3337962962962966E-3</v>
      </c>
      <c r="F245" s="54">
        <v>97</v>
      </c>
      <c r="G245" s="14" t="str">
        <f t="shared" si="3"/>
        <v>AJ Ellison (Rio Terrace)</v>
      </c>
    </row>
    <row r="246" spans="1:7" ht="15" x14ac:dyDescent="0.25">
      <c r="A246" s="54">
        <v>98</v>
      </c>
      <c r="B246" s="54" t="s">
        <v>754</v>
      </c>
      <c r="C246" s="80">
        <v>4</v>
      </c>
      <c r="D246" s="54" t="s">
        <v>33</v>
      </c>
      <c r="E246" s="55">
        <v>6.4762731481481485E-3</v>
      </c>
      <c r="F246" s="54">
        <v>98</v>
      </c>
      <c r="G246" s="14" t="str">
        <f t="shared" si="3"/>
        <v>Jude Van Manen (Earl Buxton)</v>
      </c>
    </row>
    <row r="247" spans="1:7" ht="15" x14ac:dyDescent="0.25">
      <c r="A247" s="54">
        <v>99</v>
      </c>
      <c r="B247" s="54" t="s">
        <v>1333</v>
      </c>
      <c r="C247" s="80">
        <v>4</v>
      </c>
      <c r="D247" s="54" t="s">
        <v>25</v>
      </c>
      <c r="E247" s="55">
        <v>6.4935185185185191E-3</v>
      </c>
      <c r="F247" s="54">
        <v>99</v>
      </c>
      <c r="G247" s="14" t="str">
        <f t="shared" si="3"/>
        <v>Curan Robbins (Michael A. Kostek)</v>
      </c>
    </row>
    <row r="248" spans="1:7" ht="15" x14ac:dyDescent="0.25">
      <c r="A248" s="54">
        <v>100</v>
      </c>
      <c r="B248" s="54" t="s">
        <v>727</v>
      </c>
      <c r="C248" s="80">
        <v>4</v>
      </c>
      <c r="D248" s="54" t="s">
        <v>68</v>
      </c>
      <c r="E248" s="55">
        <v>6.5027777777777783E-3</v>
      </c>
      <c r="F248" s="54">
        <v>100</v>
      </c>
      <c r="G248" s="14" t="str">
        <f t="shared" si="3"/>
        <v>Hiyan Mehta (Ellerslie Campus)</v>
      </c>
    </row>
    <row r="249" spans="1:7" ht="15" x14ac:dyDescent="0.25">
      <c r="A249" s="54">
        <v>101</v>
      </c>
      <c r="B249" s="54" t="s">
        <v>1334</v>
      </c>
      <c r="C249" s="80">
        <v>4</v>
      </c>
      <c r="D249" s="54" t="s">
        <v>32</v>
      </c>
      <c r="E249" s="55">
        <v>6.5207175925925927E-3</v>
      </c>
      <c r="F249" s="54">
        <v>101</v>
      </c>
      <c r="G249" s="14" t="str">
        <f t="shared" si="3"/>
        <v>Griffin Kieller (Holyrood)</v>
      </c>
    </row>
    <row r="250" spans="1:7" ht="15" x14ac:dyDescent="0.25">
      <c r="A250" s="54">
        <v>102</v>
      </c>
      <c r="B250" s="54" t="s">
        <v>757</v>
      </c>
      <c r="C250" s="80">
        <v>4</v>
      </c>
      <c r="D250" s="54" t="s">
        <v>41</v>
      </c>
      <c r="E250" s="55">
        <v>6.5439814814814814E-3</v>
      </c>
      <c r="F250" s="54">
        <v>102</v>
      </c>
      <c r="G250" s="14" t="str">
        <f t="shared" si="3"/>
        <v>Essien Kaida (Westbrook)</v>
      </c>
    </row>
    <row r="251" spans="1:7" ht="15" x14ac:dyDescent="0.25">
      <c r="A251" s="54">
        <v>103</v>
      </c>
      <c r="B251" s="54" t="s">
        <v>730</v>
      </c>
      <c r="C251" s="80">
        <v>4</v>
      </c>
      <c r="D251" s="54" t="s">
        <v>48</v>
      </c>
      <c r="E251" s="55">
        <v>6.6208333333333336E-3</v>
      </c>
      <c r="F251" s="54">
        <v>103</v>
      </c>
      <c r="G251" s="14" t="str">
        <f t="shared" si="3"/>
        <v>Cole Stantoná (Laurier Heights)</v>
      </c>
    </row>
    <row r="252" spans="1:7" ht="15" x14ac:dyDescent="0.25">
      <c r="A252" s="54">
        <v>104</v>
      </c>
      <c r="B252" s="54" t="s">
        <v>1335</v>
      </c>
      <c r="C252" s="80">
        <v>4</v>
      </c>
      <c r="D252" s="54" t="s">
        <v>73</v>
      </c>
      <c r="E252" s="55">
        <v>6.6386574074074082E-3</v>
      </c>
      <c r="F252" s="54">
        <v>104</v>
      </c>
      <c r="G252" s="14" t="str">
        <f t="shared" si="3"/>
        <v>Suleyman Dadashov (Stratford)</v>
      </c>
    </row>
    <row r="253" spans="1:7" ht="15" x14ac:dyDescent="0.25">
      <c r="A253" s="54">
        <v>105</v>
      </c>
      <c r="B253" s="54" t="s">
        <v>751</v>
      </c>
      <c r="C253" s="80">
        <v>4</v>
      </c>
      <c r="D253" s="54" t="s">
        <v>29</v>
      </c>
      <c r="E253" s="55">
        <v>6.6417824074074079E-3</v>
      </c>
      <c r="F253" s="54">
        <v>105</v>
      </c>
      <c r="G253" s="14" t="str">
        <f t="shared" si="3"/>
        <v>Forbes Archibald (Brander Gardens)</v>
      </c>
    </row>
    <row r="254" spans="1:7" ht="15" x14ac:dyDescent="0.25">
      <c r="A254" s="54">
        <v>106</v>
      </c>
      <c r="B254" s="54" t="s">
        <v>770</v>
      </c>
      <c r="C254" s="80">
        <v>4</v>
      </c>
      <c r="D254" s="54" t="s">
        <v>24</v>
      </c>
      <c r="E254" s="55">
        <v>6.6796296296296291E-3</v>
      </c>
      <c r="F254" s="54">
        <v>106</v>
      </c>
      <c r="G254" s="14" t="str">
        <f t="shared" si="3"/>
        <v>Dominic Avila (Rio Terrace)</v>
      </c>
    </row>
    <row r="255" spans="1:7" ht="15" x14ac:dyDescent="0.25">
      <c r="A255" s="54">
        <v>107</v>
      </c>
      <c r="B255" s="54" t="s">
        <v>1336</v>
      </c>
      <c r="C255" s="80">
        <v>4</v>
      </c>
      <c r="D255" s="54" t="s">
        <v>26</v>
      </c>
      <c r="E255" s="55">
        <v>6.6886574074074071E-3</v>
      </c>
      <c r="F255" s="54">
        <v>107</v>
      </c>
      <c r="G255" s="14" t="str">
        <f t="shared" si="3"/>
        <v>Yiran Ma (Windsor Park)</v>
      </c>
    </row>
    <row r="256" spans="1:7" ht="15" x14ac:dyDescent="0.25">
      <c r="A256" s="54">
        <v>108</v>
      </c>
      <c r="B256" s="54" t="s">
        <v>1337</v>
      </c>
      <c r="C256" s="80">
        <v>4</v>
      </c>
      <c r="D256" s="54" t="s">
        <v>99</v>
      </c>
      <c r="E256" s="55">
        <v>6.7011574074074065E-3</v>
      </c>
      <c r="F256" s="54">
        <v>108</v>
      </c>
      <c r="G256" s="14" t="str">
        <f t="shared" si="3"/>
        <v>Theron Ladd (Donald R. Getty)</v>
      </c>
    </row>
    <row r="257" spans="1:7" ht="15" x14ac:dyDescent="0.25">
      <c r="A257" s="54">
        <v>109</v>
      </c>
      <c r="B257" s="54" t="s">
        <v>1338</v>
      </c>
      <c r="C257" s="80">
        <v>4</v>
      </c>
      <c r="D257" s="54" t="s">
        <v>557</v>
      </c>
      <c r="E257" s="55">
        <v>6.720254629629629E-3</v>
      </c>
      <c r="F257" s="54">
        <v>109</v>
      </c>
      <c r="G257" s="14" t="str">
        <f t="shared" si="3"/>
        <v>Malcolm Redel (Constable Daniel)</v>
      </c>
    </row>
    <row r="258" spans="1:7" ht="15" x14ac:dyDescent="0.25">
      <c r="A258" s="54">
        <v>110</v>
      </c>
      <c r="B258" s="54" t="s">
        <v>783</v>
      </c>
      <c r="C258" s="80">
        <v>4</v>
      </c>
      <c r="D258" s="54" t="s">
        <v>99</v>
      </c>
      <c r="E258" s="55">
        <v>6.7746527777777779E-3</v>
      </c>
      <c r="F258" s="54">
        <v>110</v>
      </c>
      <c r="G258" s="14" t="str">
        <f t="shared" si="3"/>
        <v>Joshua Lee (Donald R. Getty)</v>
      </c>
    </row>
    <row r="259" spans="1:7" ht="15" x14ac:dyDescent="0.25">
      <c r="A259" s="54">
        <v>111</v>
      </c>
      <c r="B259" s="54" t="s">
        <v>765</v>
      </c>
      <c r="C259" s="80">
        <v>4</v>
      </c>
      <c r="D259" s="54" t="s">
        <v>44</v>
      </c>
      <c r="E259" s="55">
        <v>6.8344907407407408E-3</v>
      </c>
      <c r="F259" s="54">
        <v>111</v>
      </c>
      <c r="G259" s="14" t="str">
        <f t="shared" si="3"/>
        <v>Kiran Ollivierre (Riverdale)</v>
      </c>
    </row>
    <row r="260" spans="1:7" ht="15" x14ac:dyDescent="0.25">
      <c r="A260" s="54">
        <v>112</v>
      </c>
      <c r="B260" s="54" t="s">
        <v>1339</v>
      </c>
      <c r="C260" s="80">
        <v>4</v>
      </c>
      <c r="D260" s="54" t="s">
        <v>55</v>
      </c>
      <c r="E260" s="55">
        <v>6.8472222222222224E-3</v>
      </c>
      <c r="F260" s="54">
        <v>112</v>
      </c>
      <c r="G260" s="14" t="str">
        <f t="shared" si="3"/>
        <v>Balam Penunuri McCaskill (Mill Creek)</v>
      </c>
    </row>
    <row r="261" spans="1:7" ht="15" x14ac:dyDescent="0.25">
      <c r="A261" s="54">
        <v>113</v>
      </c>
      <c r="B261" s="54" t="s">
        <v>777</v>
      </c>
      <c r="C261" s="80" t="s">
        <v>597</v>
      </c>
      <c r="D261" s="54" t="s">
        <v>33</v>
      </c>
      <c r="E261" s="55">
        <v>6.8614583333333331E-3</v>
      </c>
      <c r="F261" s="54">
        <v>113</v>
      </c>
      <c r="G261" s="14" t="str">
        <f t="shared" si="3"/>
        <v>Aiden Wang (Earl Buxton)</v>
      </c>
    </row>
    <row r="262" spans="1:7" ht="15" x14ac:dyDescent="0.25">
      <c r="A262" s="54">
        <v>114</v>
      </c>
      <c r="B262" s="54" t="s">
        <v>1340</v>
      </c>
      <c r="C262" s="80">
        <v>4</v>
      </c>
      <c r="D262" s="54" t="s">
        <v>99</v>
      </c>
      <c r="E262" s="55">
        <v>6.8674768518518512E-3</v>
      </c>
      <c r="F262" s="54">
        <v>114</v>
      </c>
      <c r="G262" s="14" t="str">
        <f t="shared" si="3"/>
        <v>Sahej Matharu (Donald R. Getty)</v>
      </c>
    </row>
    <row r="263" spans="1:7" ht="15" x14ac:dyDescent="0.25">
      <c r="A263" s="54">
        <v>115</v>
      </c>
      <c r="B263" s="54" t="s">
        <v>736</v>
      </c>
      <c r="C263" s="80">
        <v>4</v>
      </c>
      <c r="D263" s="54" t="s">
        <v>33</v>
      </c>
      <c r="E263" s="55">
        <v>6.8781249999999997E-3</v>
      </c>
      <c r="F263" s="54">
        <v>115</v>
      </c>
      <c r="G263" s="14" t="str">
        <f t="shared" si="3"/>
        <v>Thomas Melin (Earl Buxton)</v>
      </c>
    </row>
    <row r="264" spans="1:7" ht="15" x14ac:dyDescent="0.25">
      <c r="A264" s="54">
        <v>116</v>
      </c>
      <c r="B264" s="54" t="s">
        <v>707</v>
      </c>
      <c r="C264" s="80">
        <v>4</v>
      </c>
      <c r="D264" s="54" t="s">
        <v>68</v>
      </c>
      <c r="E264" s="55">
        <v>6.8918981481481479E-3</v>
      </c>
      <c r="F264" s="54">
        <v>116</v>
      </c>
      <c r="G264" s="14" t="str">
        <f t="shared" si="3"/>
        <v>Kaden Marston (Ellerslie Campus)</v>
      </c>
    </row>
    <row r="265" spans="1:7" ht="15" x14ac:dyDescent="0.25">
      <c r="A265" s="54">
        <v>117</v>
      </c>
      <c r="B265" s="54" t="s">
        <v>1341</v>
      </c>
      <c r="C265" s="80">
        <v>4</v>
      </c>
      <c r="D265" s="54" t="s">
        <v>33</v>
      </c>
      <c r="E265" s="55">
        <v>6.9103009259259265E-3</v>
      </c>
      <c r="F265" s="54">
        <v>117</v>
      </c>
      <c r="G265" s="14" t="str">
        <f t="shared" si="3"/>
        <v>Dave Arora (Earl Buxton)</v>
      </c>
    </row>
    <row r="266" spans="1:7" ht="15" x14ac:dyDescent="0.25">
      <c r="A266" s="54">
        <v>118</v>
      </c>
      <c r="B266" s="54" t="s">
        <v>1342</v>
      </c>
      <c r="C266" s="80">
        <v>4</v>
      </c>
      <c r="D266" s="54" t="s">
        <v>52</v>
      </c>
      <c r="E266" s="55">
        <v>6.9332175925925924E-3</v>
      </c>
      <c r="F266" s="54">
        <v>118</v>
      </c>
      <c r="G266" s="14" t="str">
        <f t="shared" si="3"/>
        <v>Jiyaan Gupta (Shauna May Seneca)</v>
      </c>
    </row>
    <row r="267" spans="1:7" ht="15" x14ac:dyDescent="0.25">
      <c r="A267" s="54">
        <v>119</v>
      </c>
      <c r="B267" s="54" t="s">
        <v>747</v>
      </c>
      <c r="C267" s="80">
        <v>4</v>
      </c>
      <c r="D267" s="54" t="s">
        <v>25</v>
      </c>
      <c r="E267" s="55">
        <v>7.0820601851851852E-3</v>
      </c>
      <c r="F267" s="54">
        <v>119</v>
      </c>
      <c r="G267" s="14" t="str">
        <f t="shared" si="3"/>
        <v>Smith Love (Michael A. Kostek)</v>
      </c>
    </row>
    <row r="268" spans="1:7" ht="15" x14ac:dyDescent="0.25">
      <c r="A268" s="54">
        <v>120</v>
      </c>
      <c r="B268" s="54" t="s">
        <v>732</v>
      </c>
      <c r="C268" s="80">
        <v>4</v>
      </c>
      <c r="D268" s="54" t="s">
        <v>30</v>
      </c>
      <c r="E268" s="55">
        <v>7.0876157407407407E-3</v>
      </c>
      <c r="F268" s="54">
        <v>120</v>
      </c>
      <c r="G268" s="14" t="str">
        <f t="shared" si="3"/>
        <v>George Medland (Centennial)</v>
      </c>
    </row>
    <row r="269" spans="1:7" ht="15" x14ac:dyDescent="0.25">
      <c r="A269" s="54">
        <v>121</v>
      </c>
      <c r="B269" s="54" t="s">
        <v>766</v>
      </c>
      <c r="C269" s="80">
        <v>4</v>
      </c>
      <c r="D269" s="54" t="s">
        <v>24</v>
      </c>
      <c r="E269" s="55">
        <v>7.1072916666666671E-3</v>
      </c>
      <c r="F269" s="54">
        <v>121</v>
      </c>
      <c r="G269" s="14" t="str">
        <f t="shared" si="3"/>
        <v>Idriss Beljadid (Rio Terrace)</v>
      </c>
    </row>
    <row r="270" spans="1:7" ht="15" x14ac:dyDescent="0.25">
      <c r="A270" s="54">
        <v>122</v>
      </c>
      <c r="B270" s="54" t="s">
        <v>769</v>
      </c>
      <c r="C270" s="80">
        <v>4</v>
      </c>
      <c r="D270" s="54" t="s">
        <v>40</v>
      </c>
      <c r="E270" s="55">
        <v>7.1619212962962973E-3</v>
      </c>
      <c r="F270" s="54">
        <v>122</v>
      </c>
      <c r="G270" s="14" t="str">
        <f t="shared" si="3"/>
        <v>Jacob Helfenstein (Victoria)</v>
      </c>
    </row>
    <row r="271" spans="1:7" ht="15" x14ac:dyDescent="0.25">
      <c r="A271" s="54">
        <v>123</v>
      </c>
      <c r="B271" s="54" t="s">
        <v>762</v>
      </c>
      <c r="C271" s="80">
        <v>4</v>
      </c>
      <c r="D271" s="54" t="s">
        <v>29</v>
      </c>
      <c r="E271" s="55">
        <v>7.1641203703703702E-3</v>
      </c>
      <c r="F271" s="54">
        <v>123</v>
      </c>
      <c r="G271" s="14" t="str">
        <f t="shared" si="3"/>
        <v>Riley Spiller (Brander Gardens)</v>
      </c>
    </row>
    <row r="272" spans="1:7" ht="15" x14ac:dyDescent="0.25">
      <c r="A272" s="54">
        <v>124</v>
      </c>
      <c r="B272" s="54" t="s">
        <v>1343</v>
      </c>
      <c r="C272" s="80">
        <v>4</v>
      </c>
      <c r="D272" s="54" t="s">
        <v>25</v>
      </c>
      <c r="E272" s="55">
        <v>7.1847222222222217E-3</v>
      </c>
      <c r="F272" s="54">
        <v>124</v>
      </c>
      <c r="G272" s="14" t="str">
        <f t="shared" si="3"/>
        <v>Logan Noseworthy (Michael A. Kostek)</v>
      </c>
    </row>
    <row r="273" spans="1:7" ht="15" x14ac:dyDescent="0.25">
      <c r="A273" s="54">
        <v>125</v>
      </c>
      <c r="B273" s="54" t="s">
        <v>758</v>
      </c>
      <c r="C273" s="80">
        <v>4</v>
      </c>
      <c r="D273" s="54" t="s">
        <v>30</v>
      </c>
      <c r="E273" s="55">
        <v>7.1947916666666662E-3</v>
      </c>
      <c r="F273" s="54">
        <v>125</v>
      </c>
      <c r="G273" s="14" t="str">
        <f t="shared" si="3"/>
        <v>Cameron Starrett (Centennial)</v>
      </c>
    </row>
    <row r="274" spans="1:7" ht="15" x14ac:dyDescent="0.25">
      <c r="A274" s="54">
        <v>126</v>
      </c>
      <c r="B274" s="54" t="s">
        <v>1344</v>
      </c>
      <c r="C274" s="80">
        <v>4</v>
      </c>
      <c r="D274" s="54" t="s">
        <v>55</v>
      </c>
      <c r="E274" s="55">
        <v>7.3275462962962964E-3</v>
      </c>
      <c r="F274" s="54">
        <v>126</v>
      </c>
      <c r="G274" s="14" t="str">
        <f t="shared" si="3"/>
        <v>Asher Talbot (Mill Creek)</v>
      </c>
    </row>
    <row r="275" spans="1:7" ht="15" x14ac:dyDescent="0.25">
      <c r="A275" s="54">
        <v>127</v>
      </c>
      <c r="B275" s="54" t="s">
        <v>763</v>
      </c>
      <c r="C275" s="80">
        <v>4</v>
      </c>
      <c r="D275" s="54" t="s">
        <v>30</v>
      </c>
      <c r="E275" s="55">
        <v>7.3612268518518514E-3</v>
      </c>
      <c r="F275" s="54">
        <v>127</v>
      </c>
      <c r="G275" s="14" t="str">
        <f t="shared" si="3"/>
        <v>Efe Mehmet (Centennial)</v>
      </c>
    </row>
    <row r="276" spans="1:7" ht="15" x14ac:dyDescent="0.25">
      <c r="A276" s="54">
        <v>128</v>
      </c>
      <c r="B276" s="54" t="s">
        <v>772</v>
      </c>
      <c r="C276" s="80">
        <v>4</v>
      </c>
      <c r="D276" s="54" t="s">
        <v>34</v>
      </c>
      <c r="E276" s="55">
        <v>7.3763888888888881E-3</v>
      </c>
      <c r="F276" s="54">
        <v>128</v>
      </c>
      <c r="G276" s="14" t="str">
        <f t="shared" si="3"/>
        <v>Tristan Petluck (Uncas)</v>
      </c>
    </row>
    <row r="277" spans="1:7" ht="15" x14ac:dyDescent="0.25">
      <c r="A277" s="54">
        <v>129</v>
      </c>
      <c r="B277" s="54" t="s">
        <v>1345</v>
      </c>
      <c r="C277" s="80">
        <v>4</v>
      </c>
      <c r="D277" s="54" t="s">
        <v>52</v>
      </c>
      <c r="E277" s="55">
        <v>7.3968750000000007E-3</v>
      </c>
      <c r="F277" s="54">
        <v>129</v>
      </c>
      <c r="G277" s="14" t="str">
        <f t="shared" si="3"/>
        <v>Amarveer Thind (Shauna May Seneca)</v>
      </c>
    </row>
    <row r="278" spans="1:7" ht="15" x14ac:dyDescent="0.25">
      <c r="A278" s="54">
        <v>130</v>
      </c>
      <c r="B278" s="54" t="s">
        <v>1346</v>
      </c>
      <c r="C278" s="80" t="s">
        <v>597</v>
      </c>
      <c r="D278" s="54" t="s">
        <v>33</v>
      </c>
      <c r="E278" s="55">
        <v>7.4196759259259259E-3</v>
      </c>
      <c r="F278" s="54">
        <v>130</v>
      </c>
      <c r="G278" s="14" t="str">
        <f t="shared" si="3"/>
        <v>Fahad Alzahrani (Earl Buxton)</v>
      </c>
    </row>
    <row r="279" spans="1:7" ht="15" x14ac:dyDescent="0.25">
      <c r="A279" s="54">
        <v>131</v>
      </c>
      <c r="B279" s="54" t="s">
        <v>755</v>
      </c>
      <c r="C279" s="80">
        <v>4</v>
      </c>
      <c r="D279" s="54" t="s">
        <v>28</v>
      </c>
      <c r="E279" s="55">
        <v>7.5796296296296297E-3</v>
      </c>
      <c r="F279" s="54">
        <v>131</v>
      </c>
      <c r="G279" s="14" t="str">
        <f t="shared" si="3"/>
        <v>Rory Patterson (Brookside)</v>
      </c>
    </row>
    <row r="280" spans="1:7" ht="15" x14ac:dyDescent="0.25">
      <c r="A280" s="54">
        <v>132</v>
      </c>
      <c r="B280" s="54" t="s">
        <v>1347</v>
      </c>
      <c r="C280" s="80">
        <v>4</v>
      </c>
      <c r="D280" s="54" t="s">
        <v>28</v>
      </c>
      <c r="E280" s="55">
        <v>7.722916666666667E-3</v>
      </c>
      <c r="F280" s="54">
        <v>132</v>
      </c>
      <c r="G280" s="14" t="str">
        <f t="shared" si="3"/>
        <v>Grant Dubois (Brookside)</v>
      </c>
    </row>
    <row r="281" spans="1:7" ht="15" x14ac:dyDescent="0.25">
      <c r="A281" s="54">
        <v>133</v>
      </c>
      <c r="B281" s="54" t="s">
        <v>780</v>
      </c>
      <c r="C281" s="80">
        <v>4</v>
      </c>
      <c r="D281" s="54" t="s">
        <v>163</v>
      </c>
      <c r="E281" s="55">
        <v>7.7524305555555567E-3</v>
      </c>
      <c r="F281" s="54">
        <v>133</v>
      </c>
      <c r="G281" s="14" t="str">
        <f t="shared" si="3"/>
        <v>Tyler Lillyman (Callingwood)</v>
      </c>
    </row>
    <row r="282" spans="1:7" ht="15" x14ac:dyDescent="0.25">
      <c r="A282" s="54">
        <v>134</v>
      </c>
      <c r="B282" s="54" t="s">
        <v>1348</v>
      </c>
      <c r="C282" s="80">
        <v>4</v>
      </c>
      <c r="D282" s="54" t="s">
        <v>30</v>
      </c>
      <c r="E282" s="55">
        <v>7.7616898148148141E-3</v>
      </c>
      <c r="F282" s="54">
        <v>134</v>
      </c>
      <c r="G282" s="14" t="str">
        <f t="shared" si="3"/>
        <v>Fares Zidan (Centennial)</v>
      </c>
    </row>
    <row r="283" spans="1:7" ht="15" x14ac:dyDescent="0.25">
      <c r="A283" s="54">
        <v>135</v>
      </c>
      <c r="B283" s="54" t="s">
        <v>768</v>
      </c>
      <c r="C283" s="80">
        <v>4</v>
      </c>
      <c r="D283" s="54" t="s">
        <v>41</v>
      </c>
      <c r="E283" s="55">
        <v>7.7958333333333343E-3</v>
      </c>
      <c r="F283" s="54">
        <v>135</v>
      </c>
      <c r="G283" s="14" t="str">
        <f t="shared" si="3"/>
        <v>Lukas Palk (Westbrook)</v>
      </c>
    </row>
    <row r="284" spans="1:7" ht="15" x14ac:dyDescent="0.25">
      <c r="A284" s="54">
        <v>136</v>
      </c>
      <c r="B284" s="54" t="s">
        <v>774</v>
      </c>
      <c r="C284" s="80">
        <v>4</v>
      </c>
      <c r="D284" s="54" t="s">
        <v>34</v>
      </c>
      <c r="E284" s="55">
        <v>7.8071759259259257E-3</v>
      </c>
      <c r="F284" s="54">
        <v>136</v>
      </c>
      <c r="G284" s="14" t="str">
        <f t="shared" si="3"/>
        <v>Jaxon Fyvie (Uncas)</v>
      </c>
    </row>
    <row r="285" spans="1:7" ht="15" x14ac:dyDescent="0.25">
      <c r="A285" s="54">
        <v>137</v>
      </c>
      <c r="B285" s="54" t="s">
        <v>1349</v>
      </c>
      <c r="C285" s="80">
        <v>4</v>
      </c>
      <c r="D285" s="54" t="s">
        <v>52</v>
      </c>
      <c r="E285" s="55">
        <v>7.8399305555555566E-3</v>
      </c>
      <c r="F285" s="54">
        <v>137</v>
      </c>
      <c r="G285" s="14" t="str">
        <f t="shared" si="3"/>
        <v>Aarav Thakur (Shauna May Seneca)</v>
      </c>
    </row>
    <row r="286" spans="1:7" ht="15" x14ac:dyDescent="0.25">
      <c r="A286" s="54">
        <v>138</v>
      </c>
      <c r="B286" s="54" t="s">
        <v>786</v>
      </c>
      <c r="C286" s="80">
        <v>4</v>
      </c>
      <c r="D286" s="54" t="s">
        <v>163</v>
      </c>
      <c r="E286" s="55">
        <v>7.9693287037037042E-3</v>
      </c>
      <c r="F286" s="54">
        <v>138</v>
      </c>
      <c r="G286" s="14" t="str">
        <f t="shared" si="3"/>
        <v>Ayoub Frikha (Callingwood)</v>
      </c>
    </row>
    <row r="287" spans="1:7" ht="15" x14ac:dyDescent="0.25">
      <c r="A287" s="54">
        <v>139</v>
      </c>
      <c r="B287" s="54" t="s">
        <v>1350</v>
      </c>
      <c r="C287" s="80">
        <v>4</v>
      </c>
      <c r="D287" s="54" t="s">
        <v>52</v>
      </c>
      <c r="E287" s="55">
        <v>8.0365740740740745E-3</v>
      </c>
      <c r="F287" s="54">
        <v>139</v>
      </c>
      <c r="G287" s="14" t="str">
        <f t="shared" si="3"/>
        <v>Royvir Kang (Shauna May Seneca)</v>
      </c>
    </row>
    <row r="288" spans="1:7" ht="15" x14ac:dyDescent="0.25">
      <c r="A288" s="54">
        <v>140</v>
      </c>
      <c r="B288" s="54" t="s">
        <v>1351</v>
      </c>
      <c r="C288" s="80">
        <v>4</v>
      </c>
      <c r="D288" s="54" t="s">
        <v>44</v>
      </c>
      <c r="E288" s="55">
        <v>8.0450231481481484E-3</v>
      </c>
      <c r="F288" s="54">
        <v>140</v>
      </c>
      <c r="G288" s="14" t="str">
        <f t="shared" si="3"/>
        <v>Anshumaan Narayan (Riverdale)</v>
      </c>
    </row>
    <row r="289" spans="1:7" ht="15" x14ac:dyDescent="0.25">
      <c r="A289" s="54">
        <v>141</v>
      </c>
      <c r="B289" s="54" t="s">
        <v>1352</v>
      </c>
      <c r="C289" s="80">
        <v>4</v>
      </c>
      <c r="D289" s="54" t="s">
        <v>1319</v>
      </c>
      <c r="E289" s="55">
        <v>8.0994212962962973E-3</v>
      </c>
      <c r="F289" s="54">
        <v>141</v>
      </c>
      <c r="G289" s="14" t="str">
        <f t="shared" si="3"/>
        <v>Lawson Chu (Alex Janvier)</v>
      </c>
    </row>
    <row r="290" spans="1:7" ht="15" x14ac:dyDescent="0.25">
      <c r="A290" s="54">
        <v>142</v>
      </c>
      <c r="B290" s="54" t="s">
        <v>1353</v>
      </c>
      <c r="C290" s="80">
        <v>4</v>
      </c>
      <c r="D290" s="54" t="s">
        <v>1319</v>
      </c>
      <c r="E290" s="55">
        <v>8.2105324074074077E-3</v>
      </c>
      <c r="F290" s="54">
        <v>142</v>
      </c>
      <c r="G290" s="14" t="str">
        <f t="shared" si="3"/>
        <v>Jad Kadri (Alex Janvier)</v>
      </c>
    </row>
    <row r="291" spans="1:7" ht="15" x14ac:dyDescent="0.25">
      <c r="A291" s="54">
        <v>143</v>
      </c>
      <c r="B291" s="54" t="s">
        <v>771</v>
      </c>
      <c r="C291" s="80">
        <v>4</v>
      </c>
      <c r="D291" s="54" t="s">
        <v>44</v>
      </c>
      <c r="E291" s="55">
        <v>8.2334490740740736E-3</v>
      </c>
      <c r="F291" s="54">
        <v>143</v>
      </c>
      <c r="G291" s="14" t="str">
        <f t="shared" si="3"/>
        <v>Noah Raynor-Cote (Riverdale)</v>
      </c>
    </row>
    <row r="292" spans="1:7" ht="15" x14ac:dyDescent="0.25">
      <c r="A292" s="54">
        <v>144</v>
      </c>
      <c r="B292" s="54" t="s">
        <v>1354</v>
      </c>
      <c r="C292" s="80">
        <v>4</v>
      </c>
      <c r="D292" s="54" t="s">
        <v>73</v>
      </c>
      <c r="E292" s="55">
        <v>8.2366898148148147E-3</v>
      </c>
      <c r="F292" s="54">
        <v>144</v>
      </c>
      <c r="G292" s="14" t="str">
        <f t="shared" si="3"/>
        <v>Emmett Loghin (Stratford)</v>
      </c>
    </row>
    <row r="293" spans="1:7" ht="15" x14ac:dyDescent="0.25">
      <c r="A293" s="54">
        <v>145</v>
      </c>
      <c r="B293" s="54" t="s">
        <v>1355</v>
      </c>
      <c r="C293" s="80">
        <v>4</v>
      </c>
      <c r="D293" s="54" t="s">
        <v>1319</v>
      </c>
      <c r="E293" s="55">
        <v>8.3028935185185185E-3</v>
      </c>
      <c r="F293" s="54">
        <v>145</v>
      </c>
      <c r="G293" s="14" t="str">
        <f t="shared" si="3"/>
        <v>Riley Darrah (Alex Janvier)</v>
      </c>
    </row>
    <row r="294" spans="1:7" ht="15" x14ac:dyDescent="0.25">
      <c r="A294" s="54">
        <v>146</v>
      </c>
      <c r="B294" s="54" t="s">
        <v>1356</v>
      </c>
      <c r="C294" s="80">
        <v>4</v>
      </c>
      <c r="D294" s="54" t="s">
        <v>33</v>
      </c>
      <c r="E294" s="55">
        <v>8.3716435185185196E-3</v>
      </c>
      <c r="F294" s="54">
        <v>146</v>
      </c>
      <c r="G294" s="14" t="str">
        <f t="shared" si="3"/>
        <v>Nicholas Lai (Earl Buxton)</v>
      </c>
    </row>
    <row r="295" spans="1:7" ht="15" x14ac:dyDescent="0.25">
      <c r="A295" s="54">
        <v>147</v>
      </c>
      <c r="B295" s="54" t="s">
        <v>779</v>
      </c>
      <c r="C295" s="80">
        <v>4</v>
      </c>
      <c r="D295" s="54" t="s">
        <v>99</v>
      </c>
      <c r="E295" s="55">
        <v>8.6854166666666659E-3</v>
      </c>
      <c r="F295" s="54">
        <v>147</v>
      </c>
      <c r="G295" s="14" t="str">
        <f t="shared" si="3"/>
        <v>Blayze Hazard (Donald R. Getty)</v>
      </c>
    </row>
    <row r="296" spans="1:7" ht="15" x14ac:dyDescent="0.25">
      <c r="A296" s="54">
        <v>148</v>
      </c>
      <c r="B296" s="54" t="s">
        <v>784</v>
      </c>
      <c r="C296" s="80">
        <v>4</v>
      </c>
      <c r="D296" s="54" t="s">
        <v>28</v>
      </c>
      <c r="E296" s="55">
        <v>8.9601851851851856E-3</v>
      </c>
      <c r="F296" s="54">
        <v>148</v>
      </c>
      <c r="G296" s="14" t="str">
        <f t="shared" si="3"/>
        <v>Khaqaan Mansoor (Brookside)</v>
      </c>
    </row>
    <row r="297" spans="1:7" ht="15" x14ac:dyDescent="0.25">
      <c r="A297" s="54">
        <v>149</v>
      </c>
      <c r="B297" s="54" t="s">
        <v>781</v>
      </c>
      <c r="C297" s="80">
        <v>4</v>
      </c>
      <c r="D297" s="54" t="s">
        <v>29</v>
      </c>
      <c r="E297" s="55">
        <v>9.3376157407407418E-3</v>
      </c>
      <c r="F297" s="54">
        <v>149</v>
      </c>
      <c r="G297" s="14" t="str">
        <f t="shared" si="3"/>
        <v>Alborz Biklikli (Brander Gardens)</v>
      </c>
    </row>
    <row r="298" spans="1:7" ht="15" x14ac:dyDescent="0.25">
      <c r="A298" s="54">
        <v>150</v>
      </c>
      <c r="B298" s="54" t="s">
        <v>1357</v>
      </c>
      <c r="C298" s="80">
        <v>4</v>
      </c>
      <c r="D298" s="54" t="s">
        <v>163</v>
      </c>
      <c r="E298" s="55">
        <v>9.3402777777777772E-3</v>
      </c>
      <c r="F298" s="54">
        <v>150</v>
      </c>
      <c r="G298" s="14" t="str">
        <f t="shared" si="3"/>
        <v>Kaleb Thomas (Callingwood)</v>
      </c>
    </row>
    <row r="299" spans="1:7" x14ac:dyDescent="0.2">
      <c r="A299" s="14"/>
      <c r="B299" s="14"/>
      <c r="C299" s="18"/>
      <c r="D299" s="14"/>
      <c r="E299" s="13"/>
      <c r="F299" s="13"/>
      <c r="G299" s="14"/>
    </row>
    <row r="300" spans="1:7" x14ac:dyDescent="0.2">
      <c r="A300" s="14"/>
      <c r="B300" s="14"/>
      <c r="C300" s="18"/>
      <c r="D300" s="14"/>
      <c r="E300" s="13"/>
      <c r="F300" s="13"/>
      <c r="G300" s="14"/>
    </row>
    <row r="301" spans="1:7" x14ac:dyDescent="0.2">
      <c r="A301" s="1" t="s">
        <v>331</v>
      </c>
      <c r="B301" s="14"/>
      <c r="C301" s="18"/>
      <c r="D301" s="14"/>
      <c r="E301" s="13"/>
      <c r="F301" s="13"/>
      <c r="G301" s="14"/>
    </row>
    <row r="302" spans="1:7" ht="15" x14ac:dyDescent="0.25">
      <c r="A302" s="28"/>
      <c r="B302" s="1" t="s">
        <v>1497</v>
      </c>
      <c r="C302" s="24"/>
      <c r="D302" s="28"/>
      <c r="E302" s="21"/>
      <c r="F302" s="28"/>
      <c r="G302" s="14" t="str">
        <f t="shared" ref="G302:G365" si="4">CONCATENATE(B302, " (", D302, ")")</f>
        <v>[Due to weather conditions, order of finish not recorded for many athletes.] ()</v>
      </c>
    </row>
    <row r="303" spans="1:7" ht="15" x14ac:dyDescent="0.25">
      <c r="A303" s="68">
        <v>1</v>
      </c>
      <c r="B303" s="68" t="s">
        <v>1590</v>
      </c>
      <c r="C303" s="80">
        <v>4</v>
      </c>
      <c r="D303" s="68" t="s">
        <v>38</v>
      </c>
      <c r="E303" s="69">
        <v>3.4815972222222223E-3</v>
      </c>
      <c r="F303" s="68">
        <v>1</v>
      </c>
      <c r="G303" s="14" t="str">
        <f t="shared" si="4"/>
        <v>Lynden Ferris-Moskal (Donnan)</v>
      </c>
    </row>
    <row r="304" spans="1:7" ht="15" x14ac:dyDescent="0.25">
      <c r="A304" s="68">
        <v>2</v>
      </c>
      <c r="B304" s="68" t="s">
        <v>648</v>
      </c>
      <c r="C304" s="80">
        <v>4</v>
      </c>
      <c r="D304" s="68" t="s">
        <v>27</v>
      </c>
      <c r="E304" s="69">
        <v>3.5251157407407406E-3</v>
      </c>
      <c r="F304" s="68">
        <v>2</v>
      </c>
      <c r="G304" s="14" t="str">
        <f t="shared" si="4"/>
        <v>Kiptyn Kindrakewich (Parkallen)</v>
      </c>
    </row>
    <row r="305" spans="1:7" ht="15" x14ac:dyDescent="0.25">
      <c r="A305" s="68">
        <v>3</v>
      </c>
      <c r="B305" s="68" t="s">
        <v>647</v>
      </c>
      <c r="C305" s="80">
        <v>4</v>
      </c>
      <c r="D305" s="68" t="s">
        <v>48</v>
      </c>
      <c r="E305" s="69">
        <v>3.5484953703703703E-3</v>
      </c>
      <c r="F305" s="68">
        <v>3</v>
      </c>
      <c r="G305" s="14" t="str">
        <f t="shared" si="4"/>
        <v>Jack Agnew (Laurier Heights)</v>
      </c>
    </row>
    <row r="306" spans="1:7" ht="15" x14ac:dyDescent="0.25">
      <c r="A306" s="68">
        <v>4</v>
      </c>
      <c r="B306" s="68" t="s">
        <v>646</v>
      </c>
      <c r="C306" s="80">
        <v>4</v>
      </c>
      <c r="D306" s="68" t="s">
        <v>24</v>
      </c>
      <c r="E306" s="69">
        <v>3.5582175925925924E-3</v>
      </c>
      <c r="F306" s="68">
        <v>4</v>
      </c>
      <c r="G306" s="14" t="str">
        <f t="shared" si="4"/>
        <v>Hawk Terry (Rio Terrace)</v>
      </c>
    </row>
    <row r="307" spans="1:7" ht="15" x14ac:dyDescent="0.25">
      <c r="A307" s="68">
        <v>5</v>
      </c>
      <c r="B307" s="68" t="s">
        <v>650</v>
      </c>
      <c r="C307" s="80">
        <v>4</v>
      </c>
      <c r="D307" s="68" t="s">
        <v>424</v>
      </c>
      <c r="E307" s="69">
        <v>3.5824074074074074E-3</v>
      </c>
      <c r="F307" s="68">
        <v>5</v>
      </c>
      <c r="G307" s="14" t="str">
        <f t="shared" si="4"/>
        <v>Stefan Dvorski (Notre Dame)</v>
      </c>
    </row>
    <row r="308" spans="1:7" ht="15" x14ac:dyDescent="0.25">
      <c r="A308" s="68">
        <v>6</v>
      </c>
      <c r="B308" s="68" t="s">
        <v>651</v>
      </c>
      <c r="C308" s="80">
        <v>4</v>
      </c>
      <c r="D308" s="68" t="s">
        <v>34</v>
      </c>
      <c r="E308" s="69">
        <v>3.6296296296296298E-3</v>
      </c>
      <c r="F308" s="68">
        <v>6</v>
      </c>
      <c r="G308" s="14" t="str">
        <f t="shared" si="4"/>
        <v>Nate Westergaard (Uncas)</v>
      </c>
    </row>
    <row r="309" spans="1:7" ht="15" x14ac:dyDescent="0.25">
      <c r="A309" s="68">
        <v>7</v>
      </c>
      <c r="B309" s="68" t="s">
        <v>654</v>
      </c>
      <c r="C309" s="80">
        <v>4</v>
      </c>
      <c r="D309" s="68" t="s">
        <v>36</v>
      </c>
      <c r="E309" s="69">
        <v>3.6372685185185184E-3</v>
      </c>
      <c r="F309" s="68">
        <v>7</v>
      </c>
      <c r="G309" s="14" t="str">
        <f t="shared" si="4"/>
        <v>Yari DeBock (Aldergrove)</v>
      </c>
    </row>
    <row r="310" spans="1:7" ht="15" x14ac:dyDescent="0.25">
      <c r="A310" s="68">
        <v>8</v>
      </c>
      <c r="B310" s="68" t="s">
        <v>649</v>
      </c>
      <c r="C310" s="80">
        <v>4</v>
      </c>
      <c r="D310" s="68" t="s">
        <v>25</v>
      </c>
      <c r="E310" s="69">
        <v>3.6497685185185188E-3</v>
      </c>
      <c r="F310" s="68">
        <v>8</v>
      </c>
      <c r="G310" s="14" t="str">
        <f t="shared" si="4"/>
        <v>Bennett Seitz (Michael A. Kostek)</v>
      </c>
    </row>
    <row r="311" spans="1:7" ht="15" x14ac:dyDescent="0.25">
      <c r="A311" s="68">
        <v>9</v>
      </c>
      <c r="B311" s="68" t="s">
        <v>1591</v>
      </c>
      <c r="C311" s="80">
        <v>4</v>
      </c>
      <c r="D311" s="68" t="s">
        <v>31</v>
      </c>
      <c r="E311" s="69">
        <v>3.6605324074074075E-3</v>
      </c>
      <c r="F311" s="68">
        <v>9</v>
      </c>
      <c r="G311" s="14" t="str">
        <f t="shared" si="4"/>
        <v>Arthur Tilgmann (Belgravia)</v>
      </c>
    </row>
    <row r="312" spans="1:7" ht="15" x14ac:dyDescent="0.25">
      <c r="A312" s="68">
        <v>10</v>
      </c>
      <c r="B312" s="68" t="s">
        <v>714</v>
      </c>
      <c r="C312" s="80">
        <v>4</v>
      </c>
      <c r="D312" s="68" t="s">
        <v>48</v>
      </c>
      <c r="E312" s="69">
        <v>3.6717592592592596E-3</v>
      </c>
      <c r="F312" s="68">
        <v>10</v>
      </c>
      <c r="G312" s="14" t="str">
        <f t="shared" si="4"/>
        <v>Emmett Yohemas (Laurier Heights)</v>
      </c>
    </row>
    <row r="313" spans="1:7" ht="15" x14ac:dyDescent="0.25">
      <c r="A313" s="68">
        <v>11</v>
      </c>
      <c r="B313" s="68" t="s">
        <v>660</v>
      </c>
      <c r="C313" s="80">
        <v>4</v>
      </c>
      <c r="D313" s="68" t="s">
        <v>99</v>
      </c>
      <c r="E313" s="69">
        <v>3.6749999999999999E-3</v>
      </c>
      <c r="F313" s="68">
        <v>11</v>
      </c>
      <c r="G313" s="14" t="str">
        <f t="shared" si="4"/>
        <v>Theodore Wells (Donald R. Getty)</v>
      </c>
    </row>
    <row r="314" spans="1:7" ht="15" x14ac:dyDescent="0.25">
      <c r="A314" s="68">
        <v>12</v>
      </c>
      <c r="B314" s="68" t="s">
        <v>669</v>
      </c>
      <c r="C314" s="80">
        <v>4</v>
      </c>
      <c r="D314" s="68" t="s">
        <v>99</v>
      </c>
      <c r="E314" s="69">
        <v>3.6892361111111114E-3</v>
      </c>
      <c r="F314" s="68">
        <v>12</v>
      </c>
      <c r="G314" s="14" t="str">
        <f t="shared" si="4"/>
        <v>Khaleed Lawal (Donald R. Getty)</v>
      </c>
    </row>
    <row r="315" spans="1:7" ht="15" x14ac:dyDescent="0.25">
      <c r="A315" s="68">
        <v>13</v>
      </c>
      <c r="B315" s="68" t="s">
        <v>653</v>
      </c>
      <c r="C315" s="80">
        <v>4</v>
      </c>
      <c r="D315" s="68" t="s">
        <v>353</v>
      </c>
      <c r="E315" s="69">
        <v>3.697222222222222E-3</v>
      </c>
      <c r="F315" s="68">
        <v>13</v>
      </c>
      <c r="G315" s="14" t="str">
        <f t="shared" si="4"/>
        <v>Roman Mior (Joey Moss)</v>
      </c>
    </row>
    <row r="316" spans="1:7" ht="15" x14ac:dyDescent="0.25">
      <c r="A316" s="68">
        <v>14</v>
      </c>
      <c r="B316" s="68" t="s">
        <v>664</v>
      </c>
      <c r="C316" s="80">
        <v>4</v>
      </c>
      <c r="D316" s="68" t="s">
        <v>30</v>
      </c>
      <c r="E316" s="69">
        <v>3.7085648148148151E-3</v>
      </c>
      <c r="F316" s="68">
        <v>14</v>
      </c>
      <c r="G316" s="14" t="str">
        <f t="shared" si="4"/>
        <v>Lukas Michalski (Centennial)</v>
      </c>
    </row>
    <row r="317" spans="1:7" ht="15" x14ac:dyDescent="0.25">
      <c r="A317" s="68">
        <v>15</v>
      </c>
      <c r="B317" s="68" t="s">
        <v>655</v>
      </c>
      <c r="C317" s="80">
        <v>4</v>
      </c>
      <c r="D317" s="68" t="s">
        <v>29</v>
      </c>
      <c r="E317" s="69">
        <v>3.7616898148148145E-3</v>
      </c>
      <c r="F317" s="68">
        <v>15</v>
      </c>
      <c r="G317" s="14" t="str">
        <f t="shared" si="4"/>
        <v>Ethan Kwok (Brander Gardens)</v>
      </c>
    </row>
    <row r="318" spans="1:7" ht="15" x14ac:dyDescent="0.25">
      <c r="A318" s="68">
        <v>16</v>
      </c>
      <c r="B318" s="68" t="s">
        <v>656</v>
      </c>
      <c r="C318" s="80">
        <v>4</v>
      </c>
      <c r="D318" s="68" t="s">
        <v>37</v>
      </c>
      <c r="E318" s="69">
        <v>3.7815972222222222E-3</v>
      </c>
      <c r="F318" s="68">
        <v>16</v>
      </c>
      <c r="G318" s="14" t="str">
        <f t="shared" si="4"/>
        <v>Tanner Burrows (Patricia Heights)</v>
      </c>
    </row>
    <row r="319" spans="1:7" ht="15" x14ac:dyDescent="0.25">
      <c r="A319" s="68">
        <v>17</v>
      </c>
      <c r="B319" s="68" t="s">
        <v>1312</v>
      </c>
      <c r="C319" s="80">
        <v>4</v>
      </c>
      <c r="D319" s="68" t="s">
        <v>31</v>
      </c>
      <c r="E319" s="69">
        <v>3.792476851851852E-3</v>
      </c>
      <c r="F319" s="68">
        <v>17</v>
      </c>
      <c r="G319" s="14" t="str">
        <f t="shared" si="4"/>
        <v>Charlie Dickson (Belgravia)</v>
      </c>
    </row>
    <row r="320" spans="1:7" ht="15" x14ac:dyDescent="0.25">
      <c r="A320" s="68">
        <v>18</v>
      </c>
      <c r="B320" s="68" t="s">
        <v>659</v>
      </c>
      <c r="C320" s="80">
        <v>4</v>
      </c>
      <c r="D320" s="68" t="s">
        <v>24</v>
      </c>
      <c r="E320" s="69">
        <v>3.7964120370370374E-3</v>
      </c>
      <c r="F320" s="68">
        <v>18</v>
      </c>
      <c r="G320" s="14" t="str">
        <f t="shared" si="4"/>
        <v>Daelan Edmondson (Rio Terrace)</v>
      </c>
    </row>
    <row r="321" spans="1:7" ht="15" x14ac:dyDescent="0.25">
      <c r="A321" s="68">
        <v>19</v>
      </c>
      <c r="B321" s="68" t="s">
        <v>690</v>
      </c>
      <c r="C321" s="80">
        <v>4</v>
      </c>
      <c r="D321" s="68" t="s">
        <v>41</v>
      </c>
      <c r="E321" s="69">
        <v>3.8008101851851853E-3</v>
      </c>
      <c r="F321" s="68">
        <v>19</v>
      </c>
      <c r="G321" s="14" t="str">
        <f t="shared" si="4"/>
        <v>Rhys Christensen (Westbrook)</v>
      </c>
    </row>
    <row r="322" spans="1:7" ht="15" x14ac:dyDescent="0.25">
      <c r="A322" s="68">
        <v>20</v>
      </c>
      <c r="B322" s="68" t="s">
        <v>658</v>
      </c>
      <c r="C322" s="80">
        <v>4</v>
      </c>
      <c r="D322" s="68" t="s">
        <v>33</v>
      </c>
      <c r="E322" s="69">
        <v>3.8192129629629631E-3</v>
      </c>
      <c r="F322" s="68">
        <v>20</v>
      </c>
      <c r="G322" s="14" t="str">
        <f t="shared" si="4"/>
        <v>Benjamin Bucerius (Earl Buxton)</v>
      </c>
    </row>
    <row r="323" spans="1:7" ht="15" x14ac:dyDescent="0.25">
      <c r="A323" s="68">
        <v>21</v>
      </c>
      <c r="B323" s="68" t="s">
        <v>686</v>
      </c>
      <c r="C323" s="80">
        <v>4</v>
      </c>
      <c r="D323" s="68" t="s">
        <v>33</v>
      </c>
      <c r="E323" s="69">
        <v>3.8277777777777785E-3</v>
      </c>
      <c r="F323" s="68">
        <v>21</v>
      </c>
      <c r="G323" s="14" t="str">
        <f t="shared" si="4"/>
        <v>Edwin Fu (Earl Buxton)</v>
      </c>
    </row>
    <row r="324" spans="1:7" ht="15" x14ac:dyDescent="0.25">
      <c r="A324" s="68">
        <v>22</v>
      </c>
      <c r="B324" s="68" t="s">
        <v>684</v>
      </c>
      <c r="C324" s="80">
        <v>4</v>
      </c>
      <c r="D324" s="68" t="s">
        <v>48</v>
      </c>
      <c r="E324" s="69">
        <v>3.8340277777777778E-3</v>
      </c>
      <c r="F324" s="68">
        <v>22</v>
      </c>
      <c r="G324" s="14" t="str">
        <f t="shared" si="4"/>
        <v>Gus Ree (Laurier Heights)</v>
      </c>
    </row>
    <row r="325" spans="1:7" ht="15" x14ac:dyDescent="0.25">
      <c r="A325" s="68">
        <v>23</v>
      </c>
      <c r="B325" s="68" t="s">
        <v>713</v>
      </c>
      <c r="C325" s="80">
        <v>4</v>
      </c>
      <c r="D325" s="68" t="s">
        <v>32</v>
      </c>
      <c r="E325" s="69">
        <v>3.8431712962962964E-3</v>
      </c>
      <c r="F325" s="68">
        <v>23</v>
      </c>
      <c r="G325" s="14" t="str">
        <f t="shared" si="4"/>
        <v>Reid Samaraturga. (Holyrood)</v>
      </c>
    </row>
    <row r="326" spans="1:7" ht="15" x14ac:dyDescent="0.25">
      <c r="A326" s="68">
        <v>24</v>
      </c>
      <c r="B326" s="68" t="s">
        <v>661</v>
      </c>
      <c r="C326" s="80">
        <v>4</v>
      </c>
      <c r="D326" s="68" t="s">
        <v>44</v>
      </c>
      <c r="E326" s="69">
        <v>3.8466435185185183E-3</v>
      </c>
      <c r="F326" s="68">
        <v>24</v>
      </c>
      <c r="G326" s="14" t="str">
        <f t="shared" si="4"/>
        <v>Lewis Schaefer (Riverdale)</v>
      </c>
    </row>
    <row r="327" spans="1:7" ht="15" x14ac:dyDescent="0.25">
      <c r="A327" s="68">
        <v>25</v>
      </c>
      <c r="B327" s="68" t="s">
        <v>1592</v>
      </c>
      <c r="C327" s="80">
        <v>4</v>
      </c>
      <c r="D327" s="68" t="s">
        <v>154</v>
      </c>
      <c r="E327" s="69">
        <v>3.8502314814814818E-3</v>
      </c>
      <c r="F327" s="68">
        <v>25</v>
      </c>
      <c r="G327" s="14" t="str">
        <f t="shared" si="4"/>
        <v>Wasiullah Hamdard (King Edward)</v>
      </c>
    </row>
    <row r="328" spans="1:7" ht="15" x14ac:dyDescent="0.25">
      <c r="A328" s="68">
        <v>26</v>
      </c>
      <c r="B328" s="68" t="s">
        <v>668</v>
      </c>
      <c r="C328" s="80">
        <v>4</v>
      </c>
      <c r="D328" s="68" t="s">
        <v>44</v>
      </c>
      <c r="E328" s="69">
        <v>3.8608796296296295E-3</v>
      </c>
      <c r="F328" s="68">
        <v>26</v>
      </c>
      <c r="G328" s="14" t="str">
        <f t="shared" si="4"/>
        <v>Isaac Besuyen (Riverdale)</v>
      </c>
    </row>
    <row r="329" spans="1:7" ht="15" x14ac:dyDescent="0.25">
      <c r="A329" s="68">
        <v>27</v>
      </c>
      <c r="B329" s="68" t="s">
        <v>1593</v>
      </c>
      <c r="C329" s="80">
        <v>4</v>
      </c>
      <c r="D329" s="68" t="s">
        <v>69</v>
      </c>
      <c r="E329" s="69">
        <v>3.87962962962963E-3</v>
      </c>
      <c r="F329" s="68">
        <v>27</v>
      </c>
      <c r="G329" s="14" t="str">
        <f t="shared" si="4"/>
        <v>Mason Brown (Greenview)</v>
      </c>
    </row>
    <row r="330" spans="1:7" ht="15" x14ac:dyDescent="0.25">
      <c r="A330" s="68">
        <v>28</v>
      </c>
      <c r="B330" s="68" t="s">
        <v>698</v>
      </c>
      <c r="C330" s="80">
        <v>4</v>
      </c>
      <c r="D330" s="68" t="s">
        <v>28</v>
      </c>
      <c r="E330" s="69">
        <v>3.8888888888888883E-3</v>
      </c>
      <c r="F330" s="68">
        <v>28</v>
      </c>
      <c r="G330" s="14" t="str">
        <f t="shared" si="4"/>
        <v>Jacek Kurach (Brookside)</v>
      </c>
    </row>
    <row r="331" spans="1:7" ht="15" x14ac:dyDescent="0.25">
      <c r="A331" s="68">
        <v>29</v>
      </c>
      <c r="B331" s="68" t="s">
        <v>1311</v>
      </c>
      <c r="C331" s="80">
        <v>4</v>
      </c>
      <c r="D331" s="68" t="s">
        <v>49</v>
      </c>
      <c r="E331" s="69">
        <v>3.8928240740740746E-3</v>
      </c>
      <c r="F331" s="68">
        <v>29</v>
      </c>
      <c r="G331" s="14" t="str">
        <f t="shared" si="4"/>
        <v>Griffin Pollock (Rutherford)</v>
      </c>
    </row>
    <row r="332" spans="1:7" ht="15" x14ac:dyDescent="0.25">
      <c r="A332" s="68">
        <v>30</v>
      </c>
      <c r="B332" s="68" t="s">
        <v>681</v>
      </c>
      <c r="C332" s="80">
        <v>4</v>
      </c>
      <c r="D332" s="68" t="s">
        <v>99</v>
      </c>
      <c r="E332" s="69">
        <v>3.9013888888888887E-3</v>
      </c>
      <c r="F332" s="68">
        <v>30</v>
      </c>
      <c r="G332" s="14" t="str">
        <f t="shared" si="4"/>
        <v>Lochlan Mang (Donald R. Getty)</v>
      </c>
    </row>
    <row r="333" spans="1:7" ht="15" x14ac:dyDescent="0.25">
      <c r="A333" s="68">
        <v>31</v>
      </c>
      <c r="B333" s="68" t="s">
        <v>1594</v>
      </c>
      <c r="C333" s="80">
        <v>4</v>
      </c>
      <c r="D333" s="68" t="s">
        <v>154</v>
      </c>
      <c r="E333" s="69">
        <v>3.9085648148148152E-3</v>
      </c>
      <c r="F333" s="68">
        <v>31</v>
      </c>
      <c r="G333" s="14" t="str">
        <f t="shared" si="4"/>
        <v>Owen McCoy (King Edward)</v>
      </c>
    </row>
    <row r="334" spans="1:7" ht="15" x14ac:dyDescent="0.25">
      <c r="A334" s="68">
        <v>32</v>
      </c>
      <c r="B334" s="68" t="s">
        <v>699</v>
      </c>
      <c r="C334" s="80">
        <v>4</v>
      </c>
      <c r="D334" s="68" t="s">
        <v>151</v>
      </c>
      <c r="E334" s="69">
        <v>3.9180555555555557E-3</v>
      </c>
      <c r="F334" s="68">
        <v>32</v>
      </c>
      <c r="G334" s="14" t="str">
        <f t="shared" si="4"/>
        <v>Hilson Moss (Elmwood)</v>
      </c>
    </row>
    <row r="335" spans="1:7" ht="15" x14ac:dyDescent="0.25">
      <c r="A335" s="68">
        <v>33</v>
      </c>
      <c r="B335" s="68" t="s">
        <v>670</v>
      </c>
      <c r="C335" s="80">
        <v>4</v>
      </c>
      <c r="D335" s="68" t="s">
        <v>48</v>
      </c>
      <c r="E335" s="69">
        <v>3.9326388888888892E-3</v>
      </c>
      <c r="F335" s="68">
        <v>33</v>
      </c>
      <c r="G335" s="14" t="str">
        <f t="shared" si="4"/>
        <v>Grey Spencer (Laurier Heights)</v>
      </c>
    </row>
    <row r="336" spans="1:7" ht="15" x14ac:dyDescent="0.25">
      <c r="A336" s="68">
        <v>34</v>
      </c>
      <c r="B336" s="68" t="s">
        <v>679</v>
      </c>
      <c r="C336" s="80">
        <v>4</v>
      </c>
      <c r="D336" s="68" t="s">
        <v>48</v>
      </c>
      <c r="E336" s="69">
        <v>3.9358796296296295E-3</v>
      </c>
      <c r="F336" s="68">
        <v>34</v>
      </c>
      <c r="G336" s="14" t="str">
        <f t="shared" si="4"/>
        <v>Weston Acheson (Laurier Heights)</v>
      </c>
    </row>
    <row r="337" spans="1:7" ht="15" x14ac:dyDescent="0.25">
      <c r="A337" s="68">
        <v>35</v>
      </c>
      <c r="B337" s="68" t="s">
        <v>1314</v>
      </c>
      <c r="C337" s="80">
        <v>4</v>
      </c>
      <c r="D337" s="68" t="s">
        <v>33</v>
      </c>
      <c r="E337" s="69">
        <v>3.9410879629629631E-3</v>
      </c>
      <c r="F337" s="68">
        <v>35</v>
      </c>
      <c r="G337" s="14" t="str">
        <f t="shared" si="4"/>
        <v>Lucas Adams (Earl Buxton)</v>
      </c>
    </row>
    <row r="338" spans="1:7" ht="15" x14ac:dyDescent="0.25">
      <c r="A338" s="68">
        <v>36</v>
      </c>
      <c r="B338" s="68" t="s">
        <v>677</v>
      </c>
      <c r="C338" s="80">
        <v>4</v>
      </c>
      <c r="D338" s="68" t="s">
        <v>30</v>
      </c>
      <c r="E338" s="69">
        <v>3.9440972222222221E-3</v>
      </c>
      <c r="F338" s="68">
        <v>36</v>
      </c>
      <c r="G338" s="14" t="str">
        <f t="shared" si="4"/>
        <v>Max Martinig (Centennial)</v>
      </c>
    </row>
    <row r="339" spans="1:7" ht="15" x14ac:dyDescent="0.25">
      <c r="A339" s="68">
        <v>37</v>
      </c>
      <c r="B339" s="68" t="s">
        <v>671</v>
      </c>
      <c r="C339" s="80">
        <v>4</v>
      </c>
      <c r="D339" s="68" t="s">
        <v>48</v>
      </c>
      <c r="E339" s="69">
        <v>3.9534722222222219E-3</v>
      </c>
      <c r="F339" s="68">
        <v>37</v>
      </c>
      <c r="G339" s="14" t="str">
        <f t="shared" si="4"/>
        <v>Oskar Nelson (Laurier Heights)</v>
      </c>
    </row>
    <row r="340" spans="1:7" ht="15" x14ac:dyDescent="0.25">
      <c r="A340" s="68">
        <v>38</v>
      </c>
      <c r="B340" s="68" t="s">
        <v>1595</v>
      </c>
      <c r="C340" s="80">
        <v>4</v>
      </c>
      <c r="D340" s="68" t="s">
        <v>69</v>
      </c>
      <c r="E340" s="69">
        <v>3.9562500000000006E-3</v>
      </c>
      <c r="F340" s="68">
        <v>38</v>
      </c>
      <c r="G340" s="14" t="str">
        <f t="shared" si="4"/>
        <v>Evan Mansell (Greenview)</v>
      </c>
    </row>
    <row r="341" spans="1:7" ht="15" x14ac:dyDescent="0.25">
      <c r="A341" s="68">
        <v>39</v>
      </c>
      <c r="B341" s="68" t="s">
        <v>760</v>
      </c>
      <c r="C341" s="80">
        <v>4</v>
      </c>
      <c r="D341" s="68" t="s">
        <v>32</v>
      </c>
      <c r="E341" s="69">
        <v>3.9658564814814817E-3</v>
      </c>
      <c r="F341" s="68">
        <v>39</v>
      </c>
      <c r="G341" s="14" t="str">
        <f t="shared" si="4"/>
        <v>Caden Devaney (Holyrood)</v>
      </c>
    </row>
    <row r="342" spans="1:7" ht="15" x14ac:dyDescent="0.25">
      <c r="A342" s="68">
        <v>40</v>
      </c>
      <c r="B342" s="68" t="s">
        <v>674</v>
      </c>
      <c r="C342" s="80">
        <v>4</v>
      </c>
      <c r="D342" s="68" t="s">
        <v>44</v>
      </c>
      <c r="E342" s="69">
        <v>3.975694444444444E-3</v>
      </c>
      <c r="F342" s="68">
        <v>40</v>
      </c>
      <c r="G342" s="14" t="str">
        <f t="shared" si="4"/>
        <v>Tyson Flohr (Riverdale)</v>
      </c>
    </row>
    <row r="343" spans="1:7" ht="15" x14ac:dyDescent="0.25">
      <c r="A343" s="68">
        <v>41</v>
      </c>
      <c r="B343" s="68" t="s">
        <v>685</v>
      </c>
      <c r="C343" s="80">
        <v>4</v>
      </c>
      <c r="D343" s="68" t="s">
        <v>48</v>
      </c>
      <c r="E343" s="69">
        <v>3.9946759259259258E-3</v>
      </c>
      <c r="F343" s="68">
        <v>41</v>
      </c>
      <c r="G343" s="14" t="str">
        <f t="shared" si="4"/>
        <v>Luke Hawken (Laurier Heights)</v>
      </c>
    </row>
    <row r="344" spans="1:7" ht="15" x14ac:dyDescent="0.25">
      <c r="A344" s="68">
        <v>42</v>
      </c>
      <c r="B344" s="68" t="s">
        <v>1596</v>
      </c>
      <c r="C344" s="80">
        <v>4</v>
      </c>
      <c r="D344" s="68" t="s">
        <v>45</v>
      </c>
      <c r="E344" s="69">
        <v>4.0042824074074078E-3</v>
      </c>
      <c r="F344" s="68">
        <v>42</v>
      </c>
      <c r="G344" s="14" t="str">
        <f t="shared" si="4"/>
        <v>Sam Buckner (Menisa)</v>
      </c>
    </row>
    <row r="345" spans="1:7" ht="15" x14ac:dyDescent="0.25">
      <c r="A345" s="68">
        <v>43</v>
      </c>
      <c r="B345" s="68" t="s">
        <v>662</v>
      </c>
      <c r="C345" s="80">
        <v>4</v>
      </c>
      <c r="D345" s="68" t="s">
        <v>37</v>
      </c>
      <c r="E345" s="69">
        <v>4.0212962962962963E-3</v>
      </c>
      <c r="F345" s="68">
        <v>43</v>
      </c>
      <c r="G345" s="14" t="str">
        <f t="shared" si="4"/>
        <v>Easton Burrows (Patricia Heights)</v>
      </c>
    </row>
    <row r="346" spans="1:7" ht="15" x14ac:dyDescent="0.25">
      <c r="A346" s="68">
        <v>44</v>
      </c>
      <c r="B346" s="68" t="s">
        <v>708</v>
      </c>
      <c r="C346" s="80">
        <v>4</v>
      </c>
      <c r="D346" s="68" t="s">
        <v>44</v>
      </c>
      <c r="E346" s="69">
        <v>4.0298611111111108E-3</v>
      </c>
      <c r="F346" s="68">
        <v>44</v>
      </c>
      <c r="G346" s="14" t="str">
        <f t="shared" si="4"/>
        <v>Greysen Sutherland (Riverdale)</v>
      </c>
    </row>
    <row r="347" spans="1:7" ht="15" x14ac:dyDescent="0.25">
      <c r="A347" s="68">
        <v>45</v>
      </c>
      <c r="B347" s="68" t="s">
        <v>1316</v>
      </c>
      <c r="C347" s="80">
        <v>4</v>
      </c>
      <c r="D347" s="68" t="s">
        <v>52</v>
      </c>
      <c r="E347" s="69">
        <v>4.0333333333333332E-3</v>
      </c>
      <c r="F347" s="68">
        <v>45</v>
      </c>
      <c r="G347" s="14" t="str">
        <f t="shared" si="4"/>
        <v>Kyle Iitaka (Shauna May Seneca)</v>
      </c>
    </row>
    <row r="348" spans="1:7" ht="15" x14ac:dyDescent="0.25">
      <c r="A348" s="68">
        <v>46</v>
      </c>
      <c r="B348" s="68" t="s">
        <v>688</v>
      </c>
      <c r="C348" s="80">
        <v>4</v>
      </c>
      <c r="D348" s="68" t="s">
        <v>31</v>
      </c>
      <c r="E348" s="69">
        <v>4.0364583333333337E-3</v>
      </c>
      <c r="F348" s="68">
        <v>46</v>
      </c>
      <c r="G348" s="14" t="str">
        <f t="shared" si="4"/>
        <v>Zachary Abdalkader (Belgravia)</v>
      </c>
    </row>
    <row r="349" spans="1:7" ht="15" x14ac:dyDescent="0.25">
      <c r="A349" s="68">
        <v>47</v>
      </c>
      <c r="B349" s="68" t="s">
        <v>1464</v>
      </c>
      <c r="C349" s="80">
        <v>6</v>
      </c>
      <c r="D349" s="68" t="s">
        <v>32</v>
      </c>
      <c r="E349" s="69">
        <v>4.0482638888888886E-3</v>
      </c>
      <c r="F349" s="68">
        <v>47</v>
      </c>
      <c r="G349" s="14" t="str">
        <f t="shared" si="4"/>
        <v>Liam Turnell (Holyrood)</v>
      </c>
    </row>
    <row r="350" spans="1:7" ht="15" x14ac:dyDescent="0.25">
      <c r="A350" s="68">
        <v>48</v>
      </c>
      <c r="B350" s="68" t="s">
        <v>712</v>
      </c>
      <c r="C350" s="80">
        <v>4</v>
      </c>
      <c r="D350" s="68" t="s">
        <v>36</v>
      </c>
      <c r="E350" s="69">
        <v>4.0516203703703704E-3</v>
      </c>
      <c r="F350" s="68">
        <v>48</v>
      </c>
      <c r="G350" s="14" t="str">
        <f t="shared" si="4"/>
        <v>Emmanuel Okpular (Aldergrove)</v>
      </c>
    </row>
    <row r="351" spans="1:7" ht="15" x14ac:dyDescent="0.25">
      <c r="A351" s="68">
        <v>49</v>
      </c>
      <c r="B351" s="68" t="s">
        <v>695</v>
      </c>
      <c r="C351" s="80">
        <v>4</v>
      </c>
      <c r="D351" s="68" t="s">
        <v>37</v>
      </c>
      <c r="E351" s="69">
        <v>4.0545138888888888E-3</v>
      </c>
      <c r="F351" s="68">
        <v>49</v>
      </c>
      <c r="G351" s="14" t="str">
        <f t="shared" si="4"/>
        <v>Seth Hamilton (Patricia Heights)</v>
      </c>
    </row>
    <row r="352" spans="1:7" ht="15" x14ac:dyDescent="0.25">
      <c r="A352" s="68">
        <v>50</v>
      </c>
      <c r="B352" s="68" t="s">
        <v>1597</v>
      </c>
      <c r="C352" s="80">
        <v>4</v>
      </c>
      <c r="D352" s="68" t="s">
        <v>38</v>
      </c>
      <c r="E352" s="69">
        <v>4.0574074074074071E-3</v>
      </c>
      <c r="F352" s="68">
        <v>50</v>
      </c>
      <c r="G352" s="14" t="str">
        <f t="shared" si="4"/>
        <v>Tyson Connor (Donnan)</v>
      </c>
    </row>
    <row r="353" spans="1:7" ht="15" x14ac:dyDescent="0.25">
      <c r="A353" s="68">
        <v>51</v>
      </c>
      <c r="B353" s="68" t="s">
        <v>678</v>
      </c>
      <c r="C353" s="80">
        <v>4</v>
      </c>
      <c r="D353" s="68" t="s">
        <v>33</v>
      </c>
      <c r="E353" s="69">
        <v>4.0677083333333338E-3</v>
      </c>
      <c r="F353" s="68">
        <v>51</v>
      </c>
      <c r="G353" s="14" t="str">
        <f t="shared" si="4"/>
        <v>Johnnie Tsang (Earl Buxton)</v>
      </c>
    </row>
    <row r="354" spans="1:7" ht="15" x14ac:dyDescent="0.25">
      <c r="A354" s="68">
        <v>52</v>
      </c>
      <c r="B354" s="68" t="s">
        <v>1598</v>
      </c>
      <c r="C354" s="80">
        <v>4</v>
      </c>
      <c r="D354" s="68" t="s">
        <v>47</v>
      </c>
      <c r="E354" s="69">
        <v>4.1199074074074081E-3</v>
      </c>
      <c r="F354" s="68">
        <v>52</v>
      </c>
      <c r="G354" s="14" t="str">
        <f t="shared" si="4"/>
        <v>Ben Wagg (Kameyosek)</v>
      </c>
    </row>
    <row r="355" spans="1:7" ht="15" x14ac:dyDescent="0.25">
      <c r="A355" s="68">
        <v>53</v>
      </c>
      <c r="B355" s="68" t="s">
        <v>683</v>
      </c>
      <c r="C355" s="80">
        <v>4</v>
      </c>
      <c r="D355" s="68" t="s">
        <v>557</v>
      </c>
      <c r="E355" s="69">
        <v>4.1315972222222223E-3</v>
      </c>
      <c r="F355" s="68">
        <v>53</v>
      </c>
      <c r="G355" s="14" t="str">
        <f t="shared" si="4"/>
        <v>Alex Yao (Constable Daniel)</v>
      </c>
    </row>
    <row r="356" spans="1:7" ht="15" x14ac:dyDescent="0.25">
      <c r="A356" s="68">
        <v>54</v>
      </c>
      <c r="B356" s="68" t="s">
        <v>676</v>
      </c>
      <c r="C356" s="80">
        <v>4</v>
      </c>
      <c r="D356" s="68" t="s">
        <v>33</v>
      </c>
      <c r="E356" s="69">
        <v>4.1634259259259255E-3</v>
      </c>
      <c r="F356" s="68">
        <v>54</v>
      </c>
      <c r="G356" s="14" t="str">
        <f t="shared" si="4"/>
        <v>Govan Brar (Earl Buxton)</v>
      </c>
    </row>
    <row r="357" spans="1:7" ht="15" x14ac:dyDescent="0.25">
      <c r="A357" s="68">
        <v>55</v>
      </c>
      <c r="B357" s="68" t="s">
        <v>704</v>
      </c>
      <c r="C357" s="80">
        <v>4</v>
      </c>
      <c r="D357" s="68" t="s">
        <v>38</v>
      </c>
      <c r="E357" s="69">
        <v>4.1667824074074081E-3</v>
      </c>
      <c r="F357" s="68">
        <v>55</v>
      </c>
      <c r="G357" s="14" t="str">
        <f t="shared" si="4"/>
        <v>Ryland Hayter (Donnan)</v>
      </c>
    </row>
    <row r="358" spans="1:7" ht="15" x14ac:dyDescent="0.25">
      <c r="A358" s="68">
        <v>56</v>
      </c>
      <c r="B358" s="68" t="s">
        <v>665</v>
      </c>
      <c r="C358" s="80">
        <v>4</v>
      </c>
      <c r="D358" s="68" t="s">
        <v>26</v>
      </c>
      <c r="E358" s="69">
        <v>4.1767361111111111E-3</v>
      </c>
      <c r="F358" s="68">
        <v>56</v>
      </c>
      <c r="G358" s="14" t="str">
        <f t="shared" si="4"/>
        <v>Lars de Waal (Windsor Park)</v>
      </c>
    </row>
    <row r="359" spans="1:7" ht="15" x14ac:dyDescent="0.25">
      <c r="A359" s="68">
        <v>57</v>
      </c>
      <c r="B359" s="68" t="s">
        <v>710</v>
      </c>
      <c r="C359" s="80">
        <v>4</v>
      </c>
      <c r="D359" s="68" t="s">
        <v>41</v>
      </c>
      <c r="E359" s="69">
        <v>4.1839120370370372E-3</v>
      </c>
      <c r="F359" s="68">
        <v>57</v>
      </c>
      <c r="G359" s="14" t="str">
        <f t="shared" si="4"/>
        <v>Ewan Foster (Westbrook)</v>
      </c>
    </row>
    <row r="360" spans="1:7" ht="15" x14ac:dyDescent="0.25">
      <c r="A360" s="68">
        <v>58</v>
      </c>
      <c r="B360" s="68" t="s">
        <v>689</v>
      </c>
      <c r="C360" s="80">
        <v>4</v>
      </c>
      <c r="D360" s="68" t="s">
        <v>44</v>
      </c>
      <c r="E360" s="69">
        <v>4.1868055555555556E-3</v>
      </c>
      <c r="F360" s="68">
        <v>58</v>
      </c>
      <c r="G360" s="14" t="str">
        <f t="shared" si="4"/>
        <v>Quinton Flohr (Riverdale)</v>
      </c>
    </row>
    <row r="361" spans="1:7" ht="15" x14ac:dyDescent="0.25">
      <c r="A361" s="68">
        <v>59</v>
      </c>
      <c r="B361" s="68" t="s">
        <v>702</v>
      </c>
      <c r="C361" s="80">
        <v>4</v>
      </c>
      <c r="D361" s="68" t="s">
        <v>48</v>
      </c>
      <c r="E361" s="69">
        <v>4.1910879629629633E-3</v>
      </c>
      <c r="F361" s="68">
        <v>59</v>
      </c>
      <c r="G361" s="14" t="str">
        <f t="shared" si="4"/>
        <v>Jackson Wood (Laurier Heights)</v>
      </c>
    </row>
    <row r="362" spans="1:7" ht="15" x14ac:dyDescent="0.25">
      <c r="A362" s="68">
        <v>60</v>
      </c>
      <c r="B362" s="68" t="s">
        <v>1339</v>
      </c>
      <c r="C362" s="80">
        <v>4</v>
      </c>
      <c r="D362" s="68" t="s">
        <v>55</v>
      </c>
      <c r="E362" s="69">
        <v>4.2358796296296302E-3</v>
      </c>
      <c r="F362" s="68">
        <v>60</v>
      </c>
      <c r="G362" s="14" t="str">
        <f t="shared" si="4"/>
        <v>Balam Penunuri McCaskill (Mill Creek)</v>
      </c>
    </row>
    <row r="363" spans="1:7" ht="15" x14ac:dyDescent="0.25">
      <c r="A363" s="68">
        <v>61</v>
      </c>
      <c r="B363" s="68" t="s">
        <v>1599</v>
      </c>
      <c r="C363" s="80">
        <v>4</v>
      </c>
      <c r="D363" s="68" t="s">
        <v>68</v>
      </c>
      <c r="E363" s="69">
        <v>4.2416666666666662E-3</v>
      </c>
      <c r="F363" s="68">
        <v>61</v>
      </c>
      <c r="G363" s="14" t="str">
        <f t="shared" si="4"/>
        <v>Kai Hwang (Ellerslie Campus)</v>
      </c>
    </row>
    <row r="364" spans="1:7" ht="15" x14ac:dyDescent="0.25">
      <c r="A364" s="68">
        <v>62</v>
      </c>
      <c r="B364" s="68" t="s">
        <v>1327</v>
      </c>
      <c r="C364" s="80">
        <v>4</v>
      </c>
      <c r="D364" s="68" t="s">
        <v>32</v>
      </c>
      <c r="E364" s="69">
        <v>4.2560185185185184E-3</v>
      </c>
      <c r="F364" s="68">
        <v>62</v>
      </c>
      <c r="G364" s="14" t="str">
        <f t="shared" si="4"/>
        <v>Basil Orser (Holyrood)</v>
      </c>
    </row>
    <row r="365" spans="1:7" ht="15" x14ac:dyDescent="0.25">
      <c r="A365" s="68">
        <v>63</v>
      </c>
      <c r="B365" s="68" t="s">
        <v>717</v>
      </c>
      <c r="C365" s="80">
        <v>4</v>
      </c>
      <c r="D365" s="68" t="s">
        <v>68</v>
      </c>
      <c r="E365" s="69">
        <v>4.2655092592592597E-3</v>
      </c>
      <c r="F365" s="68">
        <v>63</v>
      </c>
      <c r="G365" s="14" t="str">
        <f t="shared" si="4"/>
        <v>Nelson Payne (Ellerslie Campus)</v>
      </c>
    </row>
    <row r="366" spans="1:7" ht="15" x14ac:dyDescent="0.25">
      <c r="A366" s="68">
        <v>64</v>
      </c>
      <c r="B366" s="68" t="s">
        <v>1600</v>
      </c>
      <c r="C366" s="80">
        <v>4</v>
      </c>
      <c r="D366" s="68" t="s">
        <v>154</v>
      </c>
      <c r="E366" s="69">
        <v>4.2778935185185185E-3</v>
      </c>
      <c r="F366" s="68">
        <v>64</v>
      </c>
      <c r="G366" s="14" t="str">
        <f t="shared" ref="G366:G429" si="5">CONCATENATE(B366, " (", D366, ")")</f>
        <v>Mace Nguyen (King Edward)</v>
      </c>
    </row>
    <row r="367" spans="1:7" ht="15" x14ac:dyDescent="0.25">
      <c r="A367" s="68">
        <v>65</v>
      </c>
      <c r="B367" s="68" t="s">
        <v>693</v>
      </c>
      <c r="C367" s="80">
        <v>4</v>
      </c>
      <c r="D367" s="68" t="s">
        <v>26</v>
      </c>
      <c r="E367" s="69">
        <v>4.2835648148148147E-3</v>
      </c>
      <c r="F367" s="68">
        <v>65</v>
      </c>
      <c r="G367" s="14" t="str">
        <f t="shared" si="5"/>
        <v>Zachary Resta (Windsor Park)</v>
      </c>
    </row>
    <row r="368" spans="1:7" ht="15" x14ac:dyDescent="0.25">
      <c r="A368" s="68">
        <v>66</v>
      </c>
      <c r="B368" s="68" t="s">
        <v>740</v>
      </c>
      <c r="C368" s="80">
        <v>4</v>
      </c>
      <c r="D368" s="68" t="s">
        <v>26</v>
      </c>
      <c r="E368" s="69">
        <v>4.2936342592592592E-3</v>
      </c>
      <c r="F368" s="68">
        <v>66</v>
      </c>
      <c r="G368" s="14" t="str">
        <f t="shared" si="5"/>
        <v>Apelles Yeung (Windsor Park)</v>
      </c>
    </row>
    <row r="369" spans="1:7" ht="15" x14ac:dyDescent="0.25">
      <c r="A369" s="68">
        <v>67</v>
      </c>
      <c r="B369" s="68" t="s">
        <v>764</v>
      </c>
      <c r="C369" s="80">
        <v>4</v>
      </c>
      <c r="D369" s="68" t="s">
        <v>35</v>
      </c>
      <c r="E369" s="69">
        <v>4.3018518518518518E-3</v>
      </c>
      <c r="F369" s="68">
        <v>67</v>
      </c>
      <c r="G369" s="14" t="str">
        <f t="shared" si="5"/>
        <v>Issam Amzoug (Malmo)</v>
      </c>
    </row>
    <row r="370" spans="1:7" ht="15" x14ac:dyDescent="0.25">
      <c r="A370" s="68">
        <v>68</v>
      </c>
      <c r="B370" s="68" t="s">
        <v>703</v>
      </c>
      <c r="C370" s="80">
        <v>4</v>
      </c>
      <c r="D370" s="68" t="s">
        <v>35</v>
      </c>
      <c r="E370" s="69">
        <v>4.3067129629629627E-3</v>
      </c>
      <c r="F370" s="68">
        <v>68</v>
      </c>
      <c r="G370" s="14" t="str">
        <f t="shared" si="5"/>
        <v>Ali Mahmoud (Malmo)</v>
      </c>
    </row>
    <row r="371" spans="1:7" ht="15" x14ac:dyDescent="0.25">
      <c r="A371" s="68">
        <v>69</v>
      </c>
      <c r="B371" s="68" t="s">
        <v>709</v>
      </c>
      <c r="C371" s="80">
        <v>4</v>
      </c>
      <c r="D371" s="68" t="s">
        <v>41</v>
      </c>
      <c r="E371" s="69">
        <v>4.3378472222222221E-3</v>
      </c>
      <c r="F371" s="68">
        <v>69</v>
      </c>
      <c r="G371" s="14" t="str">
        <f t="shared" si="5"/>
        <v>Ari Meliefste (Westbrook)</v>
      </c>
    </row>
    <row r="372" spans="1:7" ht="15" x14ac:dyDescent="0.25">
      <c r="A372" s="68">
        <v>70</v>
      </c>
      <c r="B372" s="68" t="s">
        <v>701</v>
      </c>
      <c r="C372" s="80">
        <v>4</v>
      </c>
      <c r="D372" s="68" t="s">
        <v>26</v>
      </c>
      <c r="E372" s="69">
        <v>4.3460648148148156E-3</v>
      </c>
      <c r="F372" s="68">
        <v>70</v>
      </c>
      <c r="G372" s="14" t="str">
        <f t="shared" si="5"/>
        <v>Isaac Lee (Windsor Park)</v>
      </c>
    </row>
    <row r="373" spans="1:7" ht="15" x14ac:dyDescent="0.25">
      <c r="A373" s="68">
        <v>71</v>
      </c>
      <c r="B373" s="68" t="s">
        <v>673</v>
      </c>
      <c r="C373" s="80">
        <v>4</v>
      </c>
      <c r="D373" s="68" t="s">
        <v>24</v>
      </c>
      <c r="E373" s="69">
        <v>4.4053240740740745E-3</v>
      </c>
      <c r="F373" s="68">
        <v>71</v>
      </c>
      <c r="G373" s="14" t="str">
        <f t="shared" si="5"/>
        <v>Emmett McPeak (Rio Terrace)</v>
      </c>
    </row>
    <row r="374" spans="1:7" ht="15" x14ac:dyDescent="0.25">
      <c r="A374" s="68">
        <v>72</v>
      </c>
      <c r="B374" s="68" t="s">
        <v>1329</v>
      </c>
      <c r="C374" s="80">
        <v>4</v>
      </c>
      <c r="D374" s="68" t="s">
        <v>33</v>
      </c>
      <c r="E374" s="69">
        <v>4.4119212962962966E-3</v>
      </c>
      <c r="F374" s="68">
        <v>72</v>
      </c>
      <c r="G374" s="14" t="str">
        <f t="shared" si="5"/>
        <v>Robert Miao (Earl Buxton)</v>
      </c>
    </row>
    <row r="375" spans="1:7" ht="15" x14ac:dyDescent="0.25">
      <c r="A375" s="68">
        <v>73</v>
      </c>
      <c r="B375" s="68" t="s">
        <v>1601</v>
      </c>
      <c r="C375" s="80">
        <v>4</v>
      </c>
      <c r="D375" s="68" t="s">
        <v>66</v>
      </c>
      <c r="E375" s="69">
        <v>4.4245370370370367E-3</v>
      </c>
      <c r="F375" s="68">
        <v>73</v>
      </c>
      <c r="G375" s="14" t="str">
        <f t="shared" si="5"/>
        <v>Tanek Kaliszuk (Caledonia Park)</v>
      </c>
    </row>
    <row r="376" spans="1:7" ht="15" x14ac:dyDescent="0.25">
      <c r="A376" s="68">
        <v>74</v>
      </c>
      <c r="B376" s="68" t="s">
        <v>1602</v>
      </c>
      <c r="C376" s="80">
        <v>4</v>
      </c>
      <c r="D376" s="68" t="s">
        <v>150</v>
      </c>
      <c r="E376" s="69">
        <v>4.4354166666666665E-3</v>
      </c>
      <c r="F376" s="68">
        <v>74</v>
      </c>
      <c r="G376" s="14" t="str">
        <f t="shared" si="5"/>
        <v>Jacob Lin (Richard Secord)</v>
      </c>
    </row>
    <row r="377" spans="1:7" ht="15" x14ac:dyDescent="0.25">
      <c r="A377" s="68">
        <v>75</v>
      </c>
      <c r="B377" s="68" t="s">
        <v>700</v>
      </c>
      <c r="C377" s="80">
        <v>4</v>
      </c>
      <c r="D377" s="68" t="s">
        <v>38</v>
      </c>
      <c r="E377" s="69">
        <v>4.4453703703703704E-3</v>
      </c>
      <c r="F377" s="68">
        <v>75</v>
      </c>
      <c r="G377" s="14" t="str">
        <f t="shared" si="5"/>
        <v>Ellis Safranka (Donnan)</v>
      </c>
    </row>
    <row r="378" spans="1:7" ht="15" x14ac:dyDescent="0.25">
      <c r="A378" s="68">
        <v>76</v>
      </c>
      <c r="B378" s="68" t="s">
        <v>737</v>
      </c>
      <c r="C378" s="80">
        <v>4</v>
      </c>
      <c r="D378" s="68" t="s">
        <v>44</v>
      </c>
      <c r="E378" s="69">
        <v>4.4578703703703699E-3</v>
      </c>
      <c r="F378" s="68">
        <v>76</v>
      </c>
      <c r="G378" s="14" t="str">
        <f t="shared" si="5"/>
        <v>Kavi Palmer (Riverdale)</v>
      </c>
    </row>
    <row r="379" spans="1:7" ht="15" x14ac:dyDescent="0.25">
      <c r="A379" s="68">
        <v>77</v>
      </c>
      <c r="B379" s="68" t="s">
        <v>697</v>
      </c>
      <c r="C379" s="80">
        <v>4</v>
      </c>
      <c r="D379" s="68" t="s">
        <v>26</v>
      </c>
      <c r="E379" s="69">
        <v>4.4706018518518515E-3</v>
      </c>
      <c r="F379" s="68">
        <v>77</v>
      </c>
      <c r="G379" s="14" t="str">
        <f t="shared" si="5"/>
        <v>Sebastian Lee (Windsor Park)</v>
      </c>
    </row>
    <row r="380" spans="1:7" ht="15" x14ac:dyDescent="0.25">
      <c r="A380" s="68">
        <v>78</v>
      </c>
      <c r="B380" s="68" t="s">
        <v>1323</v>
      </c>
      <c r="C380" s="80">
        <v>4</v>
      </c>
      <c r="D380" s="68" t="s">
        <v>31</v>
      </c>
      <c r="E380" s="69">
        <v>4.4785879629629629E-3</v>
      </c>
      <c r="F380" s="68">
        <v>78</v>
      </c>
      <c r="G380" s="14" t="str">
        <f t="shared" si="5"/>
        <v>Eddie Estabrooks (Belgravia)</v>
      </c>
    </row>
    <row r="381" spans="1:7" ht="15" x14ac:dyDescent="0.25">
      <c r="A381" s="68">
        <v>79</v>
      </c>
      <c r="B381" s="68" t="s">
        <v>1603</v>
      </c>
      <c r="C381" s="80">
        <v>4</v>
      </c>
      <c r="D381" s="68" t="s">
        <v>154</v>
      </c>
      <c r="E381" s="69">
        <v>4.4931712962962963E-3</v>
      </c>
      <c r="F381" s="68">
        <v>79</v>
      </c>
      <c r="G381" s="14" t="str">
        <f t="shared" si="5"/>
        <v>Pierce Harper (King Edward)</v>
      </c>
    </row>
    <row r="382" spans="1:7" ht="15" x14ac:dyDescent="0.25">
      <c r="A382" s="68">
        <v>80</v>
      </c>
      <c r="B382" s="68" t="s">
        <v>724</v>
      </c>
      <c r="C382" s="80">
        <v>4</v>
      </c>
      <c r="D382" s="68" t="s">
        <v>33</v>
      </c>
      <c r="E382" s="69">
        <v>4.4984953703703706E-3</v>
      </c>
      <c r="F382" s="68">
        <v>80</v>
      </c>
      <c r="G382" s="14" t="str">
        <f t="shared" si="5"/>
        <v>Lucas (Yuheug) Li (Earl Buxton)</v>
      </c>
    </row>
    <row r="383" spans="1:7" ht="15" x14ac:dyDescent="0.25">
      <c r="A383" s="68">
        <v>81</v>
      </c>
      <c r="B383" s="68" t="s">
        <v>682</v>
      </c>
      <c r="C383" s="80">
        <v>4</v>
      </c>
      <c r="D383" s="68" t="s">
        <v>24</v>
      </c>
      <c r="E383" s="69">
        <v>4.504398148148148E-3</v>
      </c>
      <c r="F383" s="68">
        <v>81</v>
      </c>
      <c r="G383" s="14" t="str">
        <f t="shared" si="5"/>
        <v>Noah Sten (Rio Terrace)</v>
      </c>
    </row>
    <row r="384" spans="1:7" ht="15" x14ac:dyDescent="0.25">
      <c r="A384" s="68">
        <v>82</v>
      </c>
      <c r="B384" s="68" t="s">
        <v>716</v>
      </c>
      <c r="C384" s="80">
        <v>4</v>
      </c>
      <c r="D384" s="68" t="s">
        <v>24</v>
      </c>
      <c r="E384" s="69">
        <v>4.5081018518518517E-3</v>
      </c>
      <c r="F384" s="68">
        <v>82</v>
      </c>
      <c r="G384" s="14" t="str">
        <f t="shared" si="5"/>
        <v>Jonah Wingrave (Rio Terrace)</v>
      </c>
    </row>
    <row r="385" spans="1:7" ht="15" x14ac:dyDescent="0.25">
      <c r="A385" s="68">
        <v>83</v>
      </c>
      <c r="B385" s="68" t="s">
        <v>1604</v>
      </c>
      <c r="C385" s="80">
        <v>4</v>
      </c>
      <c r="D385" s="68" t="s">
        <v>75</v>
      </c>
      <c r="E385" s="69">
        <v>4.5142361111111104E-3</v>
      </c>
      <c r="F385" s="68">
        <v>83</v>
      </c>
      <c r="G385" s="14" t="str">
        <f t="shared" si="5"/>
        <v>Sebastian Neal (Kildare)</v>
      </c>
    </row>
    <row r="386" spans="1:7" ht="15" x14ac:dyDescent="0.25">
      <c r="A386" s="68">
        <v>84</v>
      </c>
      <c r="B386" s="68" t="s">
        <v>1605</v>
      </c>
      <c r="C386" s="80">
        <v>4</v>
      </c>
      <c r="D386" s="68" t="s">
        <v>150</v>
      </c>
      <c r="E386" s="69">
        <v>4.5189814814814815E-3</v>
      </c>
      <c r="F386" s="68">
        <v>84</v>
      </c>
      <c r="G386" s="14" t="str">
        <f t="shared" si="5"/>
        <v>Daniyal R Rattansey (Richard Secord)</v>
      </c>
    </row>
    <row r="387" spans="1:7" ht="15" x14ac:dyDescent="0.25">
      <c r="A387" s="68">
        <v>85</v>
      </c>
      <c r="B387" s="68" t="s">
        <v>1606</v>
      </c>
      <c r="C387" s="80">
        <v>4</v>
      </c>
      <c r="D387" s="68" t="s">
        <v>21</v>
      </c>
      <c r="E387" s="69">
        <v>4.5238425925925923E-3</v>
      </c>
      <c r="F387" s="68">
        <v>85</v>
      </c>
      <c r="G387" s="14" t="str">
        <f t="shared" si="5"/>
        <v>Cohen D'Amico (Michael Strembitsky)</v>
      </c>
    </row>
    <row r="388" spans="1:7" ht="15" x14ac:dyDescent="0.25">
      <c r="A388" s="68">
        <v>86</v>
      </c>
      <c r="B388" s="68" t="s">
        <v>1325</v>
      </c>
      <c r="C388" s="80">
        <v>4</v>
      </c>
      <c r="D388" s="68" t="s">
        <v>21</v>
      </c>
      <c r="E388" s="69">
        <v>4.5392361111111111E-3</v>
      </c>
      <c r="F388" s="68">
        <v>86</v>
      </c>
      <c r="G388" s="14" t="str">
        <f t="shared" si="5"/>
        <v>Jonah Sommerfeldt (Michael Strembitsky)</v>
      </c>
    </row>
    <row r="389" spans="1:7" ht="15" x14ac:dyDescent="0.25">
      <c r="A389" s="68">
        <v>87</v>
      </c>
      <c r="B389" s="68" t="s">
        <v>725</v>
      </c>
      <c r="C389" s="80">
        <v>4</v>
      </c>
      <c r="D389" s="68" t="s">
        <v>33</v>
      </c>
      <c r="E389" s="69">
        <v>4.548263888888889E-3</v>
      </c>
      <c r="F389" s="68">
        <v>87</v>
      </c>
      <c r="G389" s="14" t="str">
        <f t="shared" si="5"/>
        <v>Marc Guyot (Earl Buxton)</v>
      </c>
    </row>
    <row r="390" spans="1:7" ht="15" x14ac:dyDescent="0.25">
      <c r="A390" s="68">
        <v>88</v>
      </c>
      <c r="B390" s="68" t="s">
        <v>1607</v>
      </c>
      <c r="C390" s="80">
        <v>4</v>
      </c>
      <c r="D390" s="68" t="s">
        <v>20</v>
      </c>
      <c r="E390" s="69">
        <v>4.5511574074074074E-3</v>
      </c>
      <c r="F390" s="68">
        <v>88</v>
      </c>
      <c r="G390" s="14" t="str">
        <f t="shared" si="5"/>
        <v>Avett Pierce (George P. Nicholson)</v>
      </c>
    </row>
    <row r="391" spans="1:7" ht="15" x14ac:dyDescent="0.25">
      <c r="A391" s="68">
        <v>89</v>
      </c>
      <c r="B391" s="68" t="s">
        <v>1350</v>
      </c>
      <c r="C391" s="80">
        <v>4</v>
      </c>
      <c r="D391" s="68" t="s">
        <v>52</v>
      </c>
      <c r="E391" s="69">
        <v>4.5686342592592593E-3</v>
      </c>
      <c r="F391" s="68">
        <v>89</v>
      </c>
      <c r="G391" s="14" t="str">
        <f t="shared" si="5"/>
        <v>Royvir Kang (Shauna May Seneca)</v>
      </c>
    </row>
    <row r="392" spans="1:7" ht="15" x14ac:dyDescent="0.25">
      <c r="A392" s="68">
        <v>90</v>
      </c>
      <c r="B392" s="68" t="s">
        <v>1608</v>
      </c>
      <c r="C392" s="80">
        <v>4</v>
      </c>
      <c r="D392" s="68" t="s">
        <v>66</v>
      </c>
      <c r="E392" s="69">
        <v>4.5842592592592593E-3</v>
      </c>
      <c r="F392" s="68">
        <v>90</v>
      </c>
      <c r="G392" s="14" t="str">
        <f t="shared" si="5"/>
        <v>Emmet Warner (Caledonia Park)</v>
      </c>
    </row>
    <row r="393" spans="1:7" ht="15" x14ac:dyDescent="0.25">
      <c r="A393" s="68">
        <v>91</v>
      </c>
      <c r="B393" s="68" t="s">
        <v>728</v>
      </c>
      <c r="C393" s="80">
        <v>4</v>
      </c>
      <c r="D393" s="68" t="s">
        <v>32</v>
      </c>
      <c r="E393" s="69">
        <v>4.5932870370370372E-3</v>
      </c>
      <c r="F393" s="68">
        <v>91</v>
      </c>
      <c r="G393" s="14" t="str">
        <f t="shared" si="5"/>
        <v>Luke Allen (Holyrood)</v>
      </c>
    </row>
    <row r="394" spans="1:7" ht="15" x14ac:dyDescent="0.25">
      <c r="A394" s="68">
        <v>92</v>
      </c>
      <c r="B394" s="68" t="s">
        <v>1609</v>
      </c>
      <c r="C394" s="80">
        <v>4</v>
      </c>
      <c r="D394" s="68" t="s">
        <v>99</v>
      </c>
      <c r="E394" s="69">
        <v>4.6343749999999996E-3</v>
      </c>
      <c r="F394" s="68">
        <v>92</v>
      </c>
      <c r="G394" s="14" t="str">
        <f t="shared" si="5"/>
        <v>Henil Patel (Donald R. Getty)</v>
      </c>
    </row>
    <row r="395" spans="1:7" ht="15" x14ac:dyDescent="0.25">
      <c r="A395" s="68">
        <v>93</v>
      </c>
      <c r="B395" s="68" t="s">
        <v>1610</v>
      </c>
      <c r="C395" s="80">
        <v>4</v>
      </c>
      <c r="D395" s="68" t="s">
        <v>32</v>
      </c>
      <c r="E395" s="69">
        <v>4.6450231481481481E-3</v>
      </c>
      <c r="F395" s="68">
        <v>93</v>
      </c>
      <c r="G395" s="14" t="str">
        <f t="shared" si="5"/>
        <v>Declan Puttick (Holyrood)</v>
      </c>
    </row>
    <row r="396" spans="1:7" ht="15" x14ac:dyDescent="0.25">
      <c r="A396" s="68">
        <v>94</v>
      </c>
      <c r="B396" s="68" t="s">
        <v>761</v>
      </c>
      <c r="C396" s="80">
        <v>4</v>
      </c>
      <c r="D396" s="68" t="s">
        <v>73</v>
      </c>
      <c r="E396" s="69">
        <v>4.6512731481481483E-3</v>
      </c>
      <c r="F396" s="68">
        <v>94</v>
      </c>
      <c r="G396" s="14" t="str">
        <f t="shared" si="5"/>
        <v>Matthew Varghese (Stratford)</v>
      </c>
    </row>
    <row r="397" spans="1:7" ht="15" x14ac:dyDescent="0.25">
      <c r="A397" s="68">
        <v>95</v>
      </c>
      <c r="B397" s="68" t="s">
        <v>707</v>
      </c>
      <c r="C397" s="80">
        <v>4</v>
      </c>
      <c r="D397" s="68" t="s">
        <v>68</v>
      </c>
      <c r="E397" s="69">
        <v>4.6828703703703702E-3</v>
      </c>
      <c r="F397" s="68">
        <v>95</v>
      </c>
      <c r="G397" s="14" t="str">
        <f t="shared" si="5"/>
        <v>Kaden Marston (Ellerslie Campus)</v>
      </c>
    </row>
    <row r="398" spans="1:7" ht="15" x14ac:dyDescent="0.25">
      <c r="A398" s="68">
        <v>96</v>
      </c>
      <c r="B398" s="68" t="s">
        <v>1611</v>
      </c>
      <c r="C398" s="80">
        <v>4</v>
      </c>
      <c r="D398" s="68" t="s">
        <v>46</v>
      </c>
      <c r="E398" s="69">
        <v>4.6864583333333333E-3</v>
      </c>
      <c r="F398" s="68">
        <v>96</v>
      </c>
      <c r="G398" s="14" t="str">
        <f t="shared" si="5"/>
        <v>Sahibjot Toor (Edmonton Khalsa)</v>
      </c>
    </row>
    <row r="399" spans="1:7" ht="15" x14ac:dyDescent="0.25">
      <c r="A399" s="68">
        <v>97</v>
      </c>
      <c r="B399" s="68" t="s">
        <v>726</v>
      </c>
      <c r="C399" s="80">
        <v>4</v>
      </c>
      <c r="D399" s="68" t="s">
        <v>38</v>
      </c>
      <c r="E399" s="69">
        <v>4.6964120370370363E-3</v>
      </c>
      <c r="F399" s="68">
        <v>97</v>
      </c>
      <c r="G399" s="14" t="str">
        <f t="shared" si="5"/>
        <v>Vance Yundt (Donnan)</v>
      </c>
    </row>
    <row r="400" spans="1:7" ht="15" x14ac:dyDescent="0.25">
      <c r="A400" s="68">
        <v>98</v>
      </c>
      <c r="B400" s="68" t="s">
        <v>729</v>
      </c>
      <c r="C400" s="80">
        <v>4</v>
      </c>
      <c r="D400" s="68" t="s">
        <v>48</v>
      </c>
      <c r="E400" s="69">
        <v>4.7032407407407413E-3</v>
      </c>
      <c r="F400" s="68">
        <v>98</v>
      </c>
      <c r="G400" s="14" t="str">
        <f t="shared" si="5"/>
        <v>Everett Wilson (Laurier Heights)</v>
      </c>
    </row>
    <row r="401" spans="1:7" ht="15" x14ac:dyDescent="0.25">
      <c r="A401" s="68">
        <v>99</v>
      </c>
      <c r="B401" s="68" t="s">
        <v>1612</v>
      </c>
      <c r="C401" s="80">
        <v>4</v>
      </c>
      <c r="D401" s="68" t="s">
        <v>45</v>
      </c>
      <c r="E401" s="69">
        <v>4.7111111111111112E-3</v>
      </c>
      <c r="F401" s="68">
        <v>99</v>
      </c>
      <c r="G401" s="14" t="str">
        <f t="shared" si="5"/>
        <v>Sylas Amos (Menisa)</v>
      </c>
    </row>
    <row r="402" spans="1:7" ht="15" x14ac:dyDescent="0.25">
      <c r="A402" s="68">
        <v>100</v>
      </c>
      <c r="B402" s="68" t="s">
        <v>1613</v>
      </c>
      <c r="C402" s="80">
        <v>4</v>
      </c>
      <c r="D402" s="68" t="s">
        <v>27</v>
      </c>
      <c r="E402" s="69">
        <v>4.7140046296296296E-3</v>
      </c>
      <c r="F402" s="68">
        <v>100</v>
      </c>
      <c r="G402" s="14" t="str">
        <f t="shared" si="5"/>
        <v>Elliott Chua (Parkallen)</v>
      </c>
    </row>
    <row r="403" spans="1:7" ht="15" x14ac:dyDescent="0.25">
      <c r="A403" s="68">
        <v>101</v>
      </c>
      <c r="B403" s="68" t="s">
        <v>732</v>
      </c>
      <c r="C403" s="80">
        <v>4</v>
      </c>
      <c r="D403" s="68" t="s">
        <v>30</v>
      </c>
      <c r="E403" s="69">
        <v>4.7173611111111114E-3</v>
      </c>
      <c r="F403" s="68">
        <v>101</v>
      </c>
      <c r="G403" s="14" t="str">
        <f t="shared" si="5"/>
        <v>George Medland (Centennial)</v>
      </c>
    </row>
    <row r="404" spans="1:7" ht="15" x14ac:dyDescent="0.25">
      <c r="A404" s="68">
        <v>102</v>
      </c>
      <c r="B404" s="68" t="s">
        <v>1614</v>
      </c>
      <c r="C404" s="80">
        <v>4</v>
      </c>
      <c r="D404" s="68" t="s">
        <v>150</v>
      </c>
      <c r="E404" s="69">
        <v>4.7239583333333335E-3</v>
      </c>
      <c r="F404" s="68">
        <v>102</v>
      </c>
      <c r="G404" s="14" t="str">
        <f t="shared" si="5"/>
        <v>Julian Chaaban (Richard Secord)</v>
      </c>
    </row>
    <row r="405" spans="1:7" ht="15" x14ac:dyDescent="0.25">
      <c r="A405" s="68">
        <v>103</v>
      </c>
      <c r="B405" s="68" t="s">
        <v>738</v>
      </c>
      <c r="C405" s="80">
        <v>4</v>
      </c>
      <c r="D405" s="68" t="s">
        <v>41</v>
      </c>
      <c r="E405" s="69">
        <v>4.7273148148148153E-3</v>
      </c>
      <c r="F405" s="68">
        <v>103</v>
      </c>
      <c r="G405" s="14" t="str">
        <f t="shared" si="5"/>
        <v>Liam Gorman (Westbrook)</v>
      </c>
    </row>
    <row r="406" spans="1:7" ht="15" x14ac:dyDescent="0.25">
      <c r="A406" s="68">
        <v>104</v>
      </c>
      <c r="B406" s="68" t="s">
        <v>1615</v>
      </c>
      <c r="C406" s="80">
        <v>4</v>
      </c>
      <c r="D406" s="68" t="s">
        <v>48</v>
      </c>
      <c r="E406" s="69">
        <v>4.7508101851851852E-3</v>
      </c>
      <c r="F406" s="68">
        <v>104</v>
      </c>
      <c r="G406" s="14" t="str">
        <f t="shared" si="5"/>
        <v>Cole Stanton  (Laurier Heights)</v>
      </c>
    </row>
    <row r="407" spans="1:7" ht="15" x14ac:dyDescent="0.25">
      <c r="A407" s="68">
        <v>105</v>
      </c>
      <c r="B407" s="68" t="s">
        <v>715</v>
      </c>
      <c r="C407" s="80">
        <v>4</v>
      </c>
      <c r="D407" s="68" t="s">
        <v>48</v>
      </c>
      <c r="E407" s="69">
        <v>4.7703703703703701E-3</v>
      </c>
      <c r="F407" s="68">
        <v>105</v>
      </c>
      <c r="G407" s="14" t="str">
        <f t="shared" si="5"/>
        <v>Barrett Smith (Laurier Heights)</v>
      </c>
    </row>
    <row r="408" spans="1:7" ht="15" x14ac:dyDescent="0.25">
      <c r="A408" s="68">
        <v>106</v>
      </c>
      <c r="B408" s="68" t="s">
        <v>758</v>
      </c>
      <c r="C408" s="80">
        <v>4</v>
      </c>
      <c r="D408" s="68" t="s">
        <v>30</v>
      </c>
      <c r="E408" s="69">
        <v>4.7756944444444444E-3</v>
      </c>
      <c r="F408" s="68">
        <v>106</v>
      </c>
      <c r="G408" s="14" t="str">
        <f t="shared" si="5"/>
        <v>Cameron Starrett (Centennial)</v>
      </c>
    </row>
    <row r="409" spans="1:7" ht="15" x14ac:dyDescent="0.25">
      <c r="A409" s="68">
        <v>107</v>
      </c>
      <c r="B409" s="68" t="s">
        <v>1616</v>
      </c>
      <c r="C409" s="80">
        <v>4</v>
      </c>
      <c r="D409" s="68" t="s">
        <v>30</v>
      </c>
      <c r="E409" s="69">
        <v>4.7887731481481479E-3</v>
      </c>
      <c r="F409" s="68">
        <v>107</v>
      </c>
      <c r="G409" s="14" t="str">
        <f t="shared" si="5"/>
        <v>Cameron Haarman (Centennial)</v>
      </c>
    </row>
    <row r="410" spans="1:7" ht="15" x14ac:dyDescent="0.25">
      <c r="A410" s="68">
        <v>108</v>
      </c>
      <c r="B410" s="68" t="s">
        <v>721</v>
      </c>
      <c r="C410" s="80">
        <v>4</v>
      </c>
      <c r="D410" s="68" t="s">
        <v>48</v>
      </c>
      <c r="E410" s="69">
        <v>4.7922453703703703E-3</v>
      </c>
      <c r="F410" s="68">
        <v>108</v>
      </c>
      <c r="G410" s="14" t="str">
        <f t="shared" si="5"/>
        <v>Anthony Wilson (Laurier Heights)</v>
      </c>
    </row>
    <row r="411" spans="1:7" ht="15" x14ac:dyDescent="0.25">
      <c r="A411" s="68">
        <v>109</v>
      </c>
      <c r="B411" s="68" t="s">
        <v>1617</v>
      </c>
      <c r="C411" s="80">
        <v>4</v>
      </c>
      <c r="D411" s="68" t="s">
        <v>46</v>
      </c>
      <c r="E411" s="69">
        <v>4.7947916666666668E-3</v>
      </c>
      <c r="F411" s="68">
        <v>109</v>
      </c>
      <c r="G411" s="14" t="str">
        <f t="shared" si="5"/>
        <v>Savroop Bajwa (Edmonton Khalsa)</v>
      </c>
    </row>
    <row r="412" spans="1:7" ht="15" x14ac:dyDescent="0.25">
      <c r="A412" s="68">
        <v>110</v>
      </c>
      <c r="B412" s="68" t="s">
        <v>1334</v>
      </c>
      <c r="C412" s="80">
        <v>4</v>
      </c>
      <c r="D412" s="68" t="s">
        <v>32</v>
      </c>
      <c r="E412" s="69">
        <v>4.8005787037037036E-3</v>
      </c>
      <c r="F412" s="68">
        <v>110</v>
      </c>
      <c r="G412" s="14" t="str">
        <f t="shared" si="5"/>
        <v>Griffin Kieller (Holyrood)</v>
      </c>
    </row>
    <row r="413" spans="1:7" ht="15" x14ac:dyDescent="0.25">
      <c r="A413" s="68">
        <v>111</v>
      </c>
      <c r="B413" s="68" t="s">
        <v>1330</v>
      </c>
      <c r="C413" s="80">
        <v>4</v>
      </c>
      <c r="D413" s="68" t="s">
        <v>52</v>
      </c>
      <c r="E413" s="69">
        <v>4.8112268518518521E-3</v>
      </c>
      <c r="F413" s="68">
        <v>111</v>
      </c>
      <c r="G413" s="14" t="str">
        <f t="shared" si="5"/>
        <v>Ishaan Ahluwalia (Shauna May Seneca)</v>
      </c>
    </row>
    <row r="414" spans="1:7" ht="15" x14ac:dyDescent="0.25">
      <c r="A414" s="68">
        <v>112</v>
      </c>
      <c r="B414" s="68" t="s">
        <v>748</v>
      </c>
      <c r="C414" s="80">
        <v>4</v>
      </c>
      <c r="D414" s="68" t="s">
        <v>37</v>
      </c>
      <c r="E414" s="69">
        <v>4.8180555555555555E-3</v>
      </c>
      <c r="F414" s="68">
        <v>112</v>
      </c>
      <c r="G414" s="14" t="str">
        <f t="shared" si="5"/>
        <v>Ethan Chase (Patricia Heights)</v>
      </c>
    </row>
    <row r="415" spans="1:7" ht="15" x14ac:dyDescent="0.25">
      <c r="A415" s="68">
        <v>113</v>
      </c>
      <c r="B415" s="68" t="s">
        <v>763</v>
      </c>
      <c r="C415" s="80">
        <v>4</v>
      </c>
      <c r="D415" s="68" t="s">
        <v>30</v>
      </c>
      <c r="E415" s="69">
        <v>4.8259259259259262E-3</v>
      </c>
      <c r="F415" s="68">
        <v>113</v>
      </c>
      <c r="G415" s="14" t="str">
        <f t="shared" si="5"/>
        <v>Efe Mehmet (Centennial)</v>
      </c>
    </row>
    <row r="416" spans="1:7" ht="15" x14ac:dyDescent="0.25">
      <c r="A416" s="68">
        <v>114</v>
      </c>
      <c r="B416" s="68" t="s">
        <v>723</v>
      </c>
      <c r="C416" s="80">
        <v>4</v>
      </c>
      <c r="D416" s="68" t="s">
        <v>73</v>
      </c>
      <c r="E416" s="69">
        <v>4.8318287037037036E-3</v>
      </c>
      <c r="F416" s="68">
        <v>114</v>
      </c>
      <c r="G416" s="14" t="str">
        <f t="shared" si="5"/>
        <v>Raihan Khan (Stratford)</v>
      </c>
    </row>
    <row r="417" spans="1:7" ht="15" x14ac:dyDescent="0.25">
      <c r="A417" s="68">
        <v>115</v>
      </c>
      <c r="B417" s="68" t="s">
        <v>1618</v>
      </c>
      <c r="C417" s="80">
        <v>4</v>
      </c>
      <c r="D417" s="68" t="s">
        <v>150</v>
      </c>
      <c r="E417" s="69">
        <v>4.8399305555555557E-3</v>
      </c>
      <c r="F417" s="68">
        <v>115</v>
      </c>
      <c r="G417" s="14" t="str">
        <f t="shared" si="5"/>
        <v>Naol Mohamed (Richard Secord)</v>
      </c>
    </row>
    <row r="418" spans="1:7" ht="15" x14ac:dyDescent="0.25">
      <c r="A418" s="68">
        <v>116</v>
      </c>
      <c r="B418" s="68" t="s">
        <v>734</v>
      </c>
      <c r="C418" s="80">
        <v>4</v>
      </c>
      <c r="D418" s="68" t="s">
        <v>33</v>
      </c>
      <c r="E418" s="69">
        <v>4.8506944444444448E-3</v>
      </c>
      <c r="F418" s="68">
        <v>116</v>
      </c>
      <c r="G418" s="14" t="str">
        <f t="shared" si="5"/>
        <v>Shaurya Anjum (Earl Buxton)</v>
      </c>
    </row>
    <row r="419" spans="1:7" ht="15" x14ac:dyDescent="0.25">
      <c r="A419" s="68">
        <v>117</v>
      </c>
      <c r="B419" s="68" t="s">
        <v>727</v>
      </c>
      <c r="C419" s="80">
        <v>4</v>
      </c>
      <c r="D419" s="68" t="s">
        <v>68</v>
      </c>
      <c r="E419" s="69">
        <v>4.8731481481481482E-3</v>
      </c>
      <c r="F419" s="68">
        <v>117</v>
      </c>
      <c r="G419" s="14" t="str">
        <f t="shared" si="5"/>
        <v>Hiyan Mehta (Ellerslie Campus)</v>
      </c>
    </row>
    <row r="420" spans="1:7" ht="15" x14ac:dyDescent="0.25">
      <c r="A420" s="68">
        <v>118</v>
      </c>
      <c r="B420" s="68" t="s">
        <v>1341</v>
      </c>
      <c r="C420" s="80">
        <v>4</v>
      </c>
      <c r="D420" s="68" t="s">
        <v>33</v>
      </c>
      <c r="E420" s="69">
        <v>4.8802083333333328E-3</v>
      </c>
      <c r="F420" s="68">
        <v>118</v>
      </c>
      <c r="G420" s="14" t="str">
        <f t="shared" si="5"/>
        <v>Dave Arora (Earl Buxton)</v>
      </c>
    </row>
    <row r="421" spans="1:7" ht="15" x14ac:dyDescent="0.25">
      <c r="A421" s="68">
        <v>119</v>
      </c>
      <c r="B421" s="68" t="s">
        <v>1619</v>
      </c>
      <c r="C421" s="80">
        <v>4</v>
      </c>
      <c r="D421" s="68" t="s">
        <v>66</v>
      </c>
      <c r="E421" s="69">
        <v>4.8950231481481483E-3</v>
      </c>
      <c r="F421" s="68">
        <v>119</v>
      </c>
      <c r="G421" s="14" t="str">
        <f t="shared" si="5"/>
        <v>Tayana Mlambo (Caledonia Park)</v>
      </c>
    </row>
    <row r="422" spans="1:7" ht="15" x14ac:dyDescent="0.25">
      <c r="A422" s="68">
        <v>120</v>
      </c>
      <c r="B422" s="68" t="s">
        <v>722</v>
      </c>
      <c r="C422" s="80">
        <v>4</v>
      </c>
      <c r="D422" s="68" t="s">
        <v>33</v>
      </c>
      <c r="E422" s="69">
        <v>4.9034722222222223E-3</v>
      </c>
      <c r="F422" s="68">
        <v>120</v>
      </c>
      <c r="G422" s="14" t="str">
        <f t="shared" si="5"/>
        <v>Kevin Lu (Earl Buxton)</v>
      </c>
    </row>
    <row r="423" spans="1:7" ht="15" x14ac:dyDescent="0.25">
      <c r="A423" s="68">
        <v>121</v>
      </c>
      <c r="B423" s="68" t="s">
        <v>736</v>
      </c>
      <c r="C423" s="80">
        <v>4</v>
      </c>
      <c r="D423" s="68" t="s">
        <v>33</v>
      </c>
      <c r="E423" s="69">
        <v>4.9081018518518519E-3</v>
      </c>
      <c r="F423" s="68">
        <v>121</v>
      </c>
      <c r="G423" s="14" t="str">
        <f t="shared" si="5"/>
        <v>Thomas Melin (Earl Buxton)</v>
      </c>
    </row>
    <row r="424" spans="1:7" ht="15" x14ac:dyDescent="0.25">
      <c r="A424" s="68">
        <v>122</v>
      </c>
      <c r="B424" s="68" t="s">
        <v>742</v>
      </c>
      <c r="C424" s="80">
        <v>4</v>
      </c>
      <c r="D424" s="68" t="s">
        <v>33</v>
      </c>
      <c r="E424" s="69">
        <v>4.9123842592592596E-3</v>
      </c>
      <c r="F424" s="68">
        <v>122</v>
      </c>
      <c r="G424" s="14" t="str">
        <f t="shared" si="5"/>
        <v>Jackson Haybarger (Earl Buxton)</v>
      </c>
    </row>
    <row r="425" spans="1:7" ht="15" x14ac:dyDescent="0.25">
      <c r="A425" s="68">
        <v>123</v>
      </c>
      <c r="B425" s="68" t="s">
        <v>1620</v>
      </c>
      <c r="C425" s="80">
        <v>4</v>
      </c>
      <c r="D425" s="68" t="s">
        <v>40</v>
      </c>
      <c r="E425" s="69">
        <v>4.9168981481481477E-3</v>
      </c>
      <c r="F425" s="68">
        <v>123</v>
      </c>
      <c r="G425" s="14" t="str">
        <f t="shared" si="5"/>
        <v>Om Deshpande (Victoria)</v>
      </c>
    </row>
    <row r="426" spans="1:7" ht="15" x14ac:dyDescent="0.25">
      <c r="A426" s="68">
        <v>124</v>
      </c>
      <c r="B426" s="68" t="s">
        <v>750</v>
      </c>
      <c r="C426" s="80">
        <v>4</v>
      </c>
      <c r="D426" s="68" t="s">
        <v>33</v>
      </c>
      <c r="E426" s="69">
        <v>4.92337962962963E-3</v>
      </c>
      <c r="F426" s="68">
        <v>124</v>
      </c>
      <c r="G426" s="14" t="str">
        <f t="shared" si="5"/>
        <v>Nathan Bai (Earl Buxton)</v>
      </c>
    </row>
    <row r="427" spans="1:7" ht="15" x14ac:dyDescent="0.25">
      <c r="A427" s="68">
        <v>125</v>
      </c>
      <c r="B427" s="68" t="s">
        <v>739</v>
      </c>
      <c r="C427" s="80">
        <v>4</v>
      </c>
      <c r="D427" s="68" t="s">
        <v>20</v>
      </c>
      <c r="E427" s="69">
        <v>4.9270833333333328E-3</v>
      </c>
      <c r="F427" s="68">
        <v>125</v>
      </c>
      <c r="G427" s="14" t="str">
        <f t="shared" si="5"/>
        <v>Ali Souhayb (George P. Nicholson)</v>
      </c>
    </row>
    <row r="428" spans="1:7" ht="15" x14ac:dyDescent="0.25">
      <c r="A428" s="68">
        <v>126</v>
      </c>
      <c r="B428" s="68" t="s">
        <v>771</v>
      </c>
      <c r="C428" s="80">
        <v>4</v>
      </c>
      <c r="D428" s="68" t="s">
        <v>44</v>
      </c>
      <c r="E428" s="69">
        <v>4.930902777777778E-3</v>
      </c>
      <c r="F428" s="68">
        <v>126</v>
      </c>
      <c r="G428" s="14" t="str">
        <f t="shared" si="5"/>
        <v>Noah Raynor-Cote (Riverdale)</v>
      </c>
    </row>
    <row r="429" spans="1:7" ht="15" x14ac:dyDescent="0.25">
      <c r="A429" s="68">
        <v>127</v>
      </c>
      <c r="B429" s="68" t="s">
        <v>757</v>
      </c>
      <c r="C429" s="80">
        <v>4</v>
      </c>
      <c r="D429" s="68" t="s">
        <v>41</v>
      </c>
      <c r="E429" s="69">
        <v>4.9378472222222228E-3</v>
      </c>
      <c r="F429" s="68">
        <v>127</v>
      </c>
      <c r="G429" s="14" t="str">
        <f t="shared" si="5"/>
        <v>Essien Kaida (Westbrook)</v>
      </c>
    </row>
    <row r="430" spans="1:7" ht="15" x14ac:dyDescent="0.25">
      <c r="A430" s="68">
        <v>128</v>
      </c>
      <c r="B430" s="68" t="s">
        <v>1343</v>
      </c>
      <c r="C430" s="80">
        <v>4</v>
      </c>
      <c r="D430" s="68" t="s">
        <v>25</v>
      </c>
      <c r="E430" s="69">
        <v>4.9458333333333333E-3</v>
      </c>
      <c r="F430" s="68">
        <v>128</v>
      </c>
      <c r="G430" s="14" t="str">
        <f t="shared" ref="G430:G463" si="6">CONCATENATE(B430, " (", D430, ")")</f>
        <v>Logan Noseworthy (Michael A. Kostek)</v>
      </c>
    </row>
    <row r="431" spans="1:7" ht="15" x14ac:dyDescent="0.25">
      <c r="A431" s="68">
        <v>129</v>
      </c>
      <c r="B431" s="68" t="s">
        <v>1621</v>
      </c>
      <c r="C431" s="80">
        <v>4</v>
      </c>
      <c r="D431" s="68" t="s">
        <v>150</v>
      </c>
      <c r="E431" s="69">
        <v>4.9518518518518522E-3</v>
      </c>
      <c r="F431" s="68">
        <v>129</v>
      </c>
      <c r="G431" s="14" t="str">
        <f t="shared" si="6"/>
        <v>Everson Cha (Richard Secord)</v>
      </c>
    </row>
    <row r="432" spans="1:7" ht="15" x14ac:dyDescent="0.25">
      <c r="A432" s="68">
        <v>130</v>
      </c>
      <c r="B432" s="68" t="s">
        <v>1622</v>
      </c>
      <c r="C432" s="80">
        <v>4</v>
      </c>
      <c r="D432" s="68" t="s">
        <v>154</v>
      </c>
      <c r="E432" s="69">
        <v>4.9583333333333328E-3</v>
      </c>
      <c r="F432" s="68">
        <v>130</v>
      </c>
      <c r="G432" s="14" t="str">
        <f t="shared" si="6"/>
        <v>Summer Meng (King Edward)</v>
      </c>
    </row>
    <row r="433" spans="1:7" ht="15" x14ac:dyDescent="0.25">
      <c r="A433" s="68">
        <v>131</v>
      </c>
      <c r="B433" s="68" t="s">
        <v>1623</v>
      </c>
      <c r="C433" s="80">
        <v>4</v>
      </c>
      <c r="D433" s="68" t="s">
        <v>154</v>
      </c>
      <c r="E433" s="69">
        <v>4.9755787037037034E-3</v>
      </c>
      <c r="F433" s="68">
        <v>131</v>
      </c>
      <c r="G433" s="14" t="str">
        <f t="shared" si="6"/>
        <v>Bright Meng (King Edward)</v>
      </c>
    </row>
    <row r="434" spans="1:7" ht="15" x14ac:dyDescent="0.25">
      <c r="A434" s="68">
        <v>132</v>
      </c>
      <c r="B434" s="68" t="s">
        <v>1332</v>
      </c>
      <c r="C434" s="80">
        <v>4</v>
      </c>
      <c r="D434" s="68" t="s">
        <v>31</v>
      </c>
      <c r="E434" s="69">
        <v>4.9787037037037039E-3</v>
      </c>
      <c r="F434" s="68">
        <v>132</v>
      </c>
      <c r="G434" s="14" t="str">
        <f t="shared" si="6"/>
        <v>Henry Magee (Belgravia)</v>
      </c>
    </row>
    <row r="435" spans="1:7" ht="15" x14ac:dyDescent="0.25">
      <c r="A435" s="68">
        <v>133</v>
      </c>
      <c r="B435" s="68" t="s">
        <v>777</v>
      </c>
      <c r="C435" s="80" t="s">
        <v>1532</v>
      </c>
      <c r="D435" s="68" t="s">
        <v>33</v>
      </c>
      <c r="E435" s="69">
        <v>5.063773148148148E-3</v>
      </c>
      <c r="F435" s="68">
        <v>133</v>
      </c>
      <c r="G435" s="14" t="str">
        <f t="shared" si="6"/>
        <v>Aiden Wang (Earl Buxton)</v>
      </c>
    </row>
    <row r="436" spans="1:7" ht="15" x14ac:dyDescent="0.25">
      <c r="A436" s="68">
        <v>134</v>
      </c>
      <c r="B436" s="68" t="s">
        <v>755</v>
      </c>
      <c r="C436" s="80">
        <v>4</v>
      </c>
      <c r="D436" s="68" t="s">
        <v>28</v>
      </c>
      <c r="E436" s="69">
        <v>5.0665509259259257E-3</v>
      </c>
      <c r="F436" s="68">
        <v>134</v>
      </c>
      <c r="G436" s="14" t="str">
        <f t="shared" si="6"/>
        <v>Rory Patterson (Brookside)</v>
      </c>
    </row>
    <row r="437" spans="1:7" ht="15" x14ac:dyDescent="0.25">
      <c r="A437" s="68">
        <v>135</v>
      </c>
      <c r="B437" s="68" t="s">
        <v>711</v>
      </c>
      <c r="C437" s="80">
        <v>4</v>
      </c>
      <c r="D437" s="68" t="s">
        <v>38</v>
      </c>
      <c r="E437" s="69">
        <v>5.0733796296296299E-3</v>
      </c>
      <c r="F437" s="68">
        <v>135</v>
      </c>
      <c r="G437" s="14" t="str">
        <f t="shared" si="6"/>
        <v>Owen Joyal (Donnan)</v>
      </c>
    </row>
    <row r="438" spans="1:7" ht="15" x14ac:dyDescent="0.25">
      <c r="A438" s="68">
        <v>136</v>
      </c>
      <c r="B438" s="68" t="s">
        <v>1624</v>
      </c>
      <c r="C438" s="80">
        <v>4</v>
      </c>
      <c r="D438" s="68" t="s">
        <v>38</v>
      </c>
      <c r="E438" s="69">
        <v>5.1364583333333332E-3</v>
      </c>
      <c r="F438" s="68">
        <v>136</v>
      </c>
      <c r="G438" s="14" t="str">
        <f t="shared" si="6"/>
        <v>Kale Werthmann (Donnan)</v>
      </c>
    </row>
    <row r="439" spans="1:7" ht="15" x14ac:dyDescent="0.25">
      <c r="A439" s="68">
        <v>137</v>
      </c>
      <c r="B439" s="68" t="s">
        <v>1625</v>
      </c>
      <c r="C439" s="80">
        <v>4</v>
      </c>
      <c r="D439" s="68" t="s">
        <v>154</v>
      </c>
      <c r="E439" s="69">
        <v>5.1684027777777778E-3</v>
      </c>
      <c r="F439" s="68">
        <v>137</v>
      </c>
      <c r="G439" s="14" t="str">
        <f t="shared" si="6"/>
        <v>Xander Richards (King Edward)</v>
      </c>
    </row>
    <row r="440" spans="1:7" ht="15" x14ac:dyDescent="0.25">
      <c r="A440" s="68">
        <v>138</v>
      </c>
      <c r="B440" s="68" t="s">
        <v>1626</v>
      </c>
      <c r="C440" s="80">
        <v>4</v>
      </c>
      <c r="D440" s="68" t="s">
        <v>47</v>
      </c>
      <c r="E440" s="69">
        <v>5.1766203703703705E-3</v>
      </c>
      <c r="F440" s="68">
        <v>138</v>
      </c>
      <c r="G440" s="14" t="str">
        <f t="shared" si="6"/>
        <v>Jad El Mansouri (Kameyosek)</v>
      </c>
    </row>
    <row r="441" spans="1:7" ht="15" x14ac:dyDescent="0.25">
      <c r="A441" s="68">
        <v>139</v>
      </c>
      <c r="B441" s="68" t="s">
        <v>766</v>
      </c>
      <c r="C441" s="80">
        <v>4</v>
      </c>
      <c r="D441" s="68" t="s">
        <v>24</v>
      </c>
      <c r="E441" s="69">
        <v>5.1859953703703703E-3</v>
      </c>
      <c r="F441" s="68">
        <v>139</v>
      </c>
      <c r="G441" s="14" t="str">
        <f t="shared" si="6"/>
        <v>Idriss Beljadid (Rio Terrace)</v>
      </c>
    </row>
    <row r="442" spans="1:7" ht="15" x14ac:dyDescent="0.25">
      <c r="A442" s="68">
        <v>140</v>
      </c>
      <c r="B442" s="68" t="s">
        <v>1627</v>
      </c>
      <c r="C442" s="80">
        <v>4</v>
      </c>
      <c r="D442" s="68" t="s">
        <v>24</v>
      </c>
      <c r="E442" s="69">
        <v>5.192708333333333E-3</v>
      </c>
      <c r="F442" s="68">
        <v>140</v>
      </c>
      <c r="G442" s="14" t="str">
        <f t="shared" si="6"/>
        <v>Jaxx McIntyre (Rio Terrace)</v>
      </c>
    </row>
    <row r="443" spans="1:7" ht="15" x14ac:dyDescent="0.25">
      <c r="A443" s="68">
        <v>141</v>
      </c>
      <c r="B443" s="68" t="s">
        <v>1628</v>
      </c>
      <c r="C443" s="80">
        <v>4</v>
      </c>
      <c r="D443" s="68" t="s">
        <v>48</v>
      </c>
      <c r="E443" s="69">
        <v>5.1981481481481479E-3</v>
      </c>
      <c r="F443" s="68">
        <v>141</v>
      </c>
      <c r="G443" s="14" t="str">
        <f t="shared" si="6"/>
        <v>Isaiah Blue (Laurier Heights)</v>
      </c>
    </row>
    <row r="444" spans="1:7" ht="15" x14ac:dyDescent="0.25">
      <c r="A444" s="68">
        <v>142</v>
      </c>
      <c r="B444" s="68" t="s">
        <v>1629</v>
      </c>
      <c r="C444" s="80">
        <v>4</v>
      </c>
      <c r="D444" s="68" t="s">
        <v>52</v>
      </c>
      <c r="E444" s="69">
        <v>5.2201388888888887E-3</v>
      </c>
      <c r="F444" s="68">
        <v>142</v>
      </c>
      <c r="G444" s="14" t="str">
        <f t="shared" si="6"/>
        <v>Unknown Hirtvik (Shauna May Seneca)</v>
      </c>
    </row>
    <row r="445" spans="1:7" ht="15" x14ac:dyDescent="0.25">
      <c r="A445" s="68">
        <v>143</v>
      </c>
      <c r="B445" s="68" t="s">
        <v>1336</v>
      </c>
      <c r="C445" s="80">
        <v>4</v>
      </c>
      <c r="D445" s="68" t="s">
        <v>26</v>
      </c>
      <c r="E445" s="69">
        <v>5.2269675925925921E-3</v>
      </c>
      <c r="F445" s="68">
        <v>143</v>
      </c>
      <c r="G445" s="14" t="str">
        <f t="shared" si="6"/>
        <v>Yiran Ma (Windsor Park)</v>
      </c>
    </row>
    <row r="446" spans="1:7" ht="15" x14ac:dyDescent="0.25">
      <c r="A446" s="68">
        <v>144</v>
      </c>
      <c r="B446" s="68" t="s">
        <v>1630</v>
      </c>
      <c r="C446" s="80">
        <v>4</v>
      </c>
      <c r="D446" s="68" t="s">
        <v>51</v>
      </c>
      <c r="E446" s="69">
        <v>5.2386574074074072E-3</v>
      </c>
      <c r="F446" s="68">
        <v>144</v>
      </c>
      <c r="G446" s="14" t="str">
        <f t="shared" si="6"/>
        <v>Yousef Godarzi (Meyokumin)</v>
      </c>
    </row>
    <row r="447" spans="1:7" ht="15" x14ac:dyDescent="0.25">
      <c r="A447" s="68">
        <v>145</v>
      </c>
      <c r="B447" s="68" t="s">
        <v>1631</v>
      </c>
      <c r="C447" s="80">
        <v>4</v>
      </c>
      <c r="D447" s="68" t="s">
        <v>51</v>
      </c>
      <c r="E447" s="69">
        <v>5.2427083333333327E-3</v>
      </c>
      <c r="F447" s="68">
        <v>145</v>
      </c>
      <c r="G447" s="14" t="str">
        <f t="shared" si="6"/>
        <v>Kairav Bhullar (Meyokumin)</v>
      </c>
    </row>
    <row r="448" spans="1:7" ht="15" x14ac:dyDescent="0.25">
      <c r="A448" s="68">
        <v>146</v>
      </c>
      <c r="B448" s="68" t="s">
        <v>1632</v>
      </c>
      <c r="C448" s="80">
        <v>4</v>
      </c>
      <c r="D448" s="68" t="s">
        <v>150</v>
      </c>
      <c r="E448" s="69">
        <v>5.2497685185185182E-3</v>
      </c>
      <c r="F448" s="68">
        <v>146</v>
      </c>
      <c r="G448" s="14" t="str">
        <f t="shared" si="6"/>
        <v>Aariv Bhutani (Richard Secord)</v>
      </c>
    </row>
    <row r="449" spans="1:7" ht="15" x14ac:dyDescent="0.25">
      <c r="A449" s="68">
        <v>147</v>
      </c>
      <c r="B449" s="68" t="s">
        <v>1633</v>
      </c>
      <c r="C449" s="80">
        <v>4</v>
      </c>
      <c r="D449" s="68" t="s">
        <v>150</v>
      </c>
      <c r="E449" s="69">
        <v>5.2634259259259257E-3</v>
      </c>
      <c r="F449" s="68">
        <v>147</v>
      </c>
      <c r="G449" s="14" t="str">
        <f t="shared" si="6"/>
        <v>Rishik Bhutani (Richard Secord)</v>
      </c>
    </row>
    <row r="450" spans="1:7" ht="15" x14ac:dyDescent="0.25">
      <c r="A450" s="68">
        <v>148</v>
      </c>
      <c r="B450" s="68" t="s">
        <v>769</v>
      </c>
      <c r="C450" s="80">
        <v>4</v>
      </c>
      <c r="D450" s="68" t="s">
        <v>40</v>
      </c>
      <c r="E450" s="69">
        <v>5.2675925925925919E-3</v>
      </c>
      <c r="F450" s="68">
        <v>148</v>
      </c>
      <c r="G450" s="14" t="str">
        <f t="shared" si="6"/>
        <v>Jacob Helfenstein (Victoria)</v>
      </c>
    </row>
    <row r="451" spans="1:7" ht="15" x14ac:dyDescent="0.25">
      <c r="A451" s="68">
        <v>149</v>
      </c>
      <c r="B451" s="68" t="s">
        <v>1634</v>
      </c>
      <c r="C451" s="80">
        <v>4</v>
      </c>
      <c r="D451" s="68" t="s">
        <v>46</v>
      </c>
      <c r="E451" s="69">
        <v>5.2716435185185184E-3</v>
      </c>
      <c r="F451" s="68">
        <v>149</v>
      </c>
      <c r="G451" s="14" t="str">
        <f t="shared" si="6"/>
        <v>Gurbir Riar (Edmonton Khalsa)</v>
      </c>
    </row>
    <row r="452" spans="1:7" ht="15" x14ac:dyDescent="0.25">
      <c r="A452" s="68">
        <v>150</v>
      </c>
      <c r="B452" s="68" t="s">
        <v>772</v>
      </c>
      <c r="C452" s="80">
        <v>4</v>
      </c>
      <c r="D452" s="68" t="s">
        <v>34</v>
      </c>
      <c r="E452" s="69">
        <v>5.2780092592592592E-3</v>
      </c>
      <c r="F452" s="68">
        <v>150</v>
      </c>
      <c r="G452" s="14" t="str">
        <f t="shared" si="6"/>
        <v>Tristan Petluck (Uncas)</v>
      </c>
    </row>
    <row r="453" spans="1:7" ht="15" x14ac:dyDescent="0.25">
      <c r="A453" s="68">
        <v>151</v>
      </c>
      <c r="B453" s="68" t="s">
        <v>1347</v>
      </c>
      <c r="C453" s="80">
        <v>4</v>
      </c>
      <c r="D453" s="68" t="s">
        <v>28</v>
      </c>
      <c r="E453" s="69">
        <v>5.2826388888888888E-3</v>
      </c>
      <c r="F453" s="68">
        <v>151</v>
      </c>
      <c r="G453" s="14" t="str">
        <f t="shared" si="6"/>
        <v>Grant Dubois (Brookside)</v>
      </c>
    </row>
    <row r="454" spans="1:7" ht="15" x14ac:dyDescent="0.25">
      <c r="A454" s="68">
        <v>152</v>
      </c>
      <c r="B454" s="68" t="s">
        <v>774</v>
      </c>
      <c r="C454" s="80">
        <v>4</v>
      </c>
      <c r="D454" s="68" t="s">
        <v>34</v>
      </c>
      <c r="E454" s="69">
        <v>5.2903935185185181E-3</v>
      </c>
      <c r="F454" s="68">
        <v>152</v>
      </c>
      <c r="G454" s="14" t="str">
        <f t="shared" si="6"/>
        <v>Jaxon Fyvie (Uncas)</v>
      </c>
    </row>
    <row r="455" spans="1:7" ht="15" x14ac:dyDescent="0.25">
      <c r="A455" s="68">
        <v>153</v>
      </c>
      <c r="B455" s="68" t="s">
        <v>773</v>
      </c>
      <c r="C455" s="80">
        <v>4</v>
      </c>
      <c r="D455" s="68" t="s">
        <v>20</v>
      </c>
      <c r="E455" s="69">
        <v>5.2942129629629632E-3</v>
      </c>
      <c r="F455" s="68">
        <v>153</v>
      </c>
      <c r="G455" s="14" t="str">
        <f t="shared" si="6"/>
        <v>Ethan Krieger (George P. Nicholson)</v>
      </c>
    </row>
    <row r="456" spans="1:7" ht="15" x14ac:dyDescent="0.25">
      <c r="A456" s="68">
        <v>154</v>
      </c>
      <c r="B456" s="68" t="s">
        <v>1635</v>
      </c>
      <c r="C456" s="80">
        <v>4</v>
      </c>
      <c r="D456" s="68" t="s">
        <v>34</v>
      </c>
      <c r="E456" s="69">
        <v>5.3153935185185188E-3</v>
      </c>
      <c r="F456" s="68">
        <v>154</v>
      </c>
      <c r="G456" s="14" t="str">
        <f t="shared" si="6"/>
        <v>Reklon Wasylciw (Uncas)</v>
      </c>
    </row>
    <row r="457" spans="1:7" ht="15" x14ac:dyDescent="0.25">
      <c r="A457" s="68">
        <v>155</v>
      </c>
      <c r="B457" s="68" t="s">
        <v>781</v>
      </c>
      <c r="C457" s="80">
        <v>4</v>
      </c>
      <c r="D457" s="68" t="s">
        <v>29</v>
      </c>
      <c r="E457" s="69">
        <v>5.3206018518518515E-3</v>
      </c>
      <c r="F457" s="68">
        <v>155</v>
      </c>
      <c r="G457" s="14" t="str">
        <f t="shared" si="6"/>
        <v>Alborz Biklikli (Brander Gardens)</v>
      </c>
    </row>
    <row r="458" spans="1:7" ht="15" x14ac:dyDescent="0.25">
      <c r="A458" s="68">
        <v>156</v>
      </c>
      <c r="B458" s="68" t="s">
        <v>786</v>
      </c>
      <c r="C458" s="80">
        <v>4</v>
      </c>
      <c r="D458" s="68" t="s">
        <v>163</v>
      </c>
      <c r="E458" s="69">
        <v>5.3348379629629622E-3</v>
      </c>
      <c r="F458" s="68">
        <v>156</v>
      </c>
      <c r="G458" s="14" t="str">
        <f t="shared" si="6"/>
        <v>Ayoub Frikha (Callingwood)</v>
      </c>
    </row>
    <row r="459" spans="1:7" ht="15" x14ac:dyDescent="0.25">
      <c r="A459" s="68">
        <v>157</v>
      </c>
      <c r="B459" s="68" t="s">
        <v>1636</v>
      </c>
      <c r="C459" s="80">
        <v>4</v>
      </c>
      <c r="D459" s="68" t="s">
        <v>150</v>
      </c>
      <c r="E459" s="69">
        <v>5.3518518518518516E-3</v>
      </c>
      <c r="F459" s="68">
        <v>157</v>
      </c>
      <c r="G459" s="14" t="str">
        <f t="shared" si="6"/>
        <v>Aditya Pant (Richard Secord)</v>
      </c>
    </row>
    <row r="460" spans="1:7" ht="15" x14ac:dyDescent="0.25">
      <c r="A460" s="68">
        <v>158</v>
      </c>
      <c r="B460" s="68" t="s">
        <v>1637</v>
      </c>
      <c r="C460" s="80">
        <v>4</v>
      </c>
      <c r="D460" s="68" t="s">
        <v>150</v>
      </c>
      <c r="E460" s="69">
        <v>5.4245370370370367E-3</v>
      </c>
      <c r="F460" s="68">
        <v>158</v>
      </c>
      <c r="G460" s="14" t="str">
        <f t="shared" si="6"/>
        <v>Ephram Oloye (Richard Secord)</v>
      </c>
    </row>
    <row r="461" spans="1:7" ht="15" x14ac:dyDescent="0.25">
      <c r="A461" s="68">
        <v>159</v>
      </c>
      <c r="B461" s="68" t="s">
        <v>1638</v>
      </c>
      <c r="C461" s="80">
        <v>4</v>
      </c>
      <c r="D461" s="68" t="s">
        <v>47</v>
      </c>
      <c r="E461" s="69">
        <v>5.4276620370370373E-3</v>
      </c>
      <c r="F461" s="68">
        <v>159</v>
      </c>
      <c r="G461" s="14" t="str">
        <f t="shared" si="6"/>
        <v>Lyibb Saied (Kameyosek)</v>
      </c>
    </row>
    <row r="462" spans="1:7" ht="15" x14ac:dyDescent="0.25">
      <c r="A462" s="68">
        <v>160</v>
      </c>
      <c r="B462" s="68" t="s">
        <v>1639</v>
      </c>
      <c r="C462" s="80">
        <v>4</v>
      </c>
      <c r="D462" s="68" t="s">
        <v>154</v>
      </c>
      <c r="E462" s="69">
        <v>5.535069444444444E-3</v>
      </c>
      <c r="F462" s="68">
        <v>160</v>
      </c>
      <c r="G462" s="14" t="str">
        <f t="shared" si="6"/>
        <v>Nidesh Jagadeesan (King Edward)</v>
      </c>
    </row>
    <row r="463" spans="1:7" ht="15" x14ac:dyDescent="0.25">
      <c r="A463" s="68">
        <v>161</v>
      </c>
      <c r="B463" s="68" t="s">
        <v>1640</v>
      </c>
      <c r="C463" s="80">
        <v>4</v>
      </c>
      <c r="D463" s="68" t="s">
        <v>1507</v>
      </c>
      <c r="E463" s="69">
        <v>5.5422453703703701E-3</v>
      </c>
      <c r="F463" s="68">
        <v>161</v>
      </c>
      <c r="G463" s="14" t="str">
        <f t="shared" si="6"/>
        <v>Ali Zoghaib (Soraya Hafez)</v>
      </c>
    </row>
  </sheetData>
  <phoneticPr fontId="3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5"/>
  <sheetViews>
    <sheetView workbookViewId="0">
      <pane ySplit="1380" topLeftCell="A3" activePane="bottomLeft"/>
      <selection activeCell="D1" sqref="D1:D1048576"/>
      <selection pane="bottomLeft" activeCell="H3" sqref="H3"/>
    </sheetView>
  </sheetViews>
  <sheetFormatPr defaultRowHeight="12.75" x14ac:dyDescent="0.2"/>
  <cols>
    <col min="1" max="1" width="6.7109375" bestFit="1" customWidth="1"/>
    <col min="2" max="2" width="23" bestFit="1" customWidth="1"/>
    <col min="3" max="3" width="6.5703125" style="19" bestFit="1" customWidth="1"/>
    <col min="4" max="4" width="19.140625" bestFit="1" customWidth="1"/>
    <col min="5" max="5" width="8.140625" style="10" bestFit="1" customWidth="1"/>
    <col min="6" max="6" width="6.5703125" bestFit="1" customWidth="1"/>
    <col min="7" max="7" width="42.5703125" hidden="1" customWidth="1"/>
  </cols>
  <sheetData>
    <row r="1" spans="1:7" ht="18" x14ac:dyDescent="0.25">
      <c r="A1" s="3" t="s">
        <v>311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320</v>
      </c>
      <c r="B3" s="1"/>
      <c r="C3" s="22"/>
    </row>
    <row r="4" spans="1:7" ht="15" x14ac:dyDescent="0.25">
      <c r="A4" s="40">
        <v>1</v>
      </c>
      <c r="B4" s="40" t="s">
        <v>124</v>
      </c>
      <c r="C4" s="80">
        <v>5</v>
      </c>
      <c r="D4" s="40" t="s">
        <v>20</v>
      </c>
      <c r="E4" s="41">
        <v>3.8210648148148149E-3</v>
      </c>
      <c r="F4" s="40">
        <v>1</v>
      </c>
      <c r="G4" s="14" t="str">
        <f>CONCATENATE(B4, " (", D4, ")")</f>
        <v>Petra Fechner (George P. Nicholson)</v>
      </c>
    </row>
    <row r="5" spans="1:7" ht="15" x14ac:dyDescent="0.25">
      <c r="A5" s="40">
        <v>2</v>
      </c>
      <c r="B5" s="40" t="s">
        <v>788</v>
      </c>
      <c r="C5" s="80">
        <v>5</v>
      </c>
      <c r="D5" s="40" t="s">
        <v>37</v>
      </c>
      <c r="E5" s="41">
        <v>3.8682870370370368E-3</v>
      </c>
      <c r="F5" s="40">
        <v>2</v>
      </c>
      <c r="G5" s="14" t="str">
        <f t="shared" ref="G5:G68" si="0">CONCATENATE(B5, " (", D5, ")")</f>
        <v>Poppy Rudnisky (Patricia Heights)</v>
      </c>
    </row>
    <row r="6" spans="1:7" ht="15" x14ac:dyDescent="0.25">
      <c r="A6" s="40">
        <v>3</v>
      </c>
      <c r="B6" s="40" t="s">
        <v>789</v>
      </c>
      <c r="C6" s="80">
        <v>5</v>
      </c>
      <c r="D6" s="40" t="s">
        <v>24</v>
      </c>
      <c r="E6" s="41">
        <v>3.8885416666666669E-3</v>
      </c>
      <c r="F6" s="40">
        <v>3</v>
      </c>
      <c r="G6" s="14" t="str">
        <f t="shared" si="0"/>
        <v>Juliet Mouait (Rio Terrace)</v>
      </c>
    </row>
    <row r="7" spans="1:7" ht="15" x14ac:dyDescent="0.25">
      <c r="A7" s="40">
        <v>4</v>
      </c>
      <c r="B7" s="40" t="s">
        <v>790</v>
      </c>
      <c r="C7" s="80">
        <v>5</v>
      </c>
      <c r="D7" s="40" t="s">
        <v>28</v>
      </c>
      <c r="E7" s="41">
        <v>3.9375E-3</v>
      </c>
      <c r="F7" s="40">
        <v>4</v>
      </c>
      <c r="G7" s="14" t="str">
        <f t="shared" si="0"/>
        <v>Elly Kwasniewski (Brookside)</v>
      </c>
    </row>
    <row r="8" spans="1:7" ht="15" x14ac:dyDescent="0.25">
      <c r="A8" s="40">
        <v>5</v>
      </c>
      <c r="B8" s="40" t="s">
        <v>121</v>
      </c>
      <c r="C8" s="80">
        <v>5</v>
      </c>
      <c r="D8" s="40" t="s">
        <v>151</v>
      </c>
      <c r="E8" s="41">
        <v>4.0675925925925923E-3</v>
      </c>
      <c r="F8" s="40">
        <v>5</v>
      </c>
      <c r="G8" s="14" t="str">
        <f t="shared" si="0"/>
        <v>Isa Kafka (Elmwood)</v>
      </c>
    </row>
    <row r="9" spans="1:7" ht="15" x14ac:dyDescent="0.25">
      <c r="A9" s="40">
        <v>6</v>
      </c>
      <c r="B9" s="40" t="s">
        <v>64</v>
      </c>
      <c r="C9" s="80">
        <v>5</v>
      </c>
      <c r="D9" s="40" t="s">
        <v>48</v>
      </c>
      <c r="E9" s="41">
        <v>4.1866898148148141E-3</v>
      </c>
      <c r="F9" s="40">
        <v>6</v>
      </c>
      <c r="G9" s="14" t="str">
        <f t="shared" si="0"/>
        <v>Fiona Magdalinski (Laurier Heights)</v>
      </c>
    </row>
    <row r="10" spans="1:7" ht="15" x14ac:dyDescent="0.25">
      <c r="A10" s="40">
        <v>7</v>
      </c>
      <c r="B10" s="40" t="s">
        <v>791</v>
      </c>
      <c r="C10" s="80">
        <v>5</v>
      </c>
      <c r="D10" s="40" t="s">
        <v>32</v>
      </c>
      <c r="E10" s="41">
        <v>4.2116898148148148E-3</v>
      </c>
      <c r="F10" s="40">
        <v>7</v>
      </c>
      <c r="G10" s="14" t="str">
        <f t="shared" si="0"/>
        <v>Amelia Bruveris (Holyrood)</v>
      </c>
    </row>
    <row r="11" spans="1:7" ht="15" x14ac:dyDescent="0.25">
      <c r="A11" s="40">
        <v>8</v>
      </c>
      <c r="B11" s="40" t="s">
        <v>792</v>
      </c>
      <c r="C11" s="80">
        <v>5</v>
      </c>
      <c r="D11" s="40" t="s">
        <v>25</v>
      </c>
      <c r="E11" s="41">
        <v>4.2332175925925922E-3</v>
      </c>
      <c r="F11" s="40">
        <v>8</v>
      </c>
      <c r="G11" s="14" t="str">
        <f t="shared" si="0"/>
        <v>Brenyn Yavis (Michael A. Kostek)</v>
      </c>
    </row>
    <row r="12" spans="1:7" ht="15" x14ac:dyDescent="0.25">
      <c r="A12" s="40">
        <v>9</v>
      </c>
      <c r="B12" s="40" t="s">
        <v>793</v>
      </c>
      <c r="C12" s="80">
        <v>5</v>
      </c>
      <c r="D12" s="40" t="s">
        <v>33</v>
      </c>
      <c r="E12" s="41">
        <v>4.2818287037037035E-3</v>
      </c>
      <c r="F12" s="40">
        <v>9</v>
      </c>
      <c r="G12" s="14" t="str">
        <f t="shared" si="0"/>
        <v>Lauren Smith (Earl Buxton)</v>
      </c>
    </row>
    <row r="13" spans="1:7" ht="15" x14ac:dyDescent="0.25">
      <c r="A13" s="40">
        <v>10</v>
      </c>
      <c r="B13" s="40" t="s">
        <v>794</v>
      </c>
      <c r="C13" s="80">
        <v>5</v>
      </c>
      <c r="D13" s="40" t="s">
        <v>48</v>
      </c>
      <c r="E13" s="41">
        <v>4.2837962962962968E-3</v>
      </c>
      <c r="F13" s="40">
        <v>10</v>
      </c>
      <c r="G13" s="14" t="str">
        <f t="shared" si="0"/>
        <v>Georgia Burback (Laurier Heights)</v>
      </c>
    </row>
    <row r="14" spans="1:7" ht="15" x14ac:dyDescent="0.25">
      <c r="A14" s="40">
        <v>11</v>
      </c>
      <c r="B14" s="40" t="s">
        <v>172</v>
      </c>
      <c r="C14" s="80">
        <v>5</v>
      </c>
      <c r="D14" s="40" t="s">
        <v>31</v>
      </c>
      <c r="E14" s="41">
        <v>4.2979166666666669E-3</v>
      </c>
      <c r="F14" s="40">
        <v>11</v>
      </c>
      <c r="G14" s="14" t="str">
        <f t="shared" si="0"/>
        <v>Helena Riddell (Belgravia)</v>
      </c>
    </row>
    <row r="15" spans="1:7" ht="15" x14ac:dyDescent="0.25">
      <c r="A15" s="40">
        <v>12</v>
      </c>
      <c r="B15" s="40" t="s">
        <v>795</v>
      </c>
      <c r="C15" s="80">
        <v>5</v>
      </c>
      <c r="D15" s="40" t="s">
        <v>30</v>
      </c>
      <c r="E15" s="41">
        <v>4.3004629629629634E-3</v>
      </c>
      <c r="F15" s="40">
        <v>12</v>
      </c>
      <c r="G15" s="14" t="str">
        <f t="shared" si="0"/>
        <v>Julia Rothwell (Centennial)</v>
      </c>
    </row>
    <row r="16" spans="1:7" ht="15" x14ac:dyDescent="0.25">
      <c r="A16" s="40">
        <v>13</v>
      </c>
      <c r="B16" s="40" t="s">
        <v>796</v>
      </c>
      <c r="C16" s="80">
        <v>5</v>
      </c>
      <c r="D16" s="40" t="s">
        <v>33</v>
      </c>
      <c r="E16" s="41">
        <v>4.3497685185185184E-3</v>
      </c>
      <c r="F16" s="40">
        <v>13</v>
      </c>
      <c r="G16" s="14" t="str">
        <f t="shared" si="0"/>
        <v>Katelyná Ma (Earl Buxton)</v>
      </c>
    </row>
    <row r="17" spans="1:7" ht="15" x14ac:dyDescent="0.25">
      <c r="A17" s="40">
        <v>14</v>
      </c>
      <c r="B17" s="40" t="s">
        <v>797</v>
      </c>
      <c r="C17" s="80">
        <v>5</v>
      </c>
      <c r="D17" s="40" t="s">
        <v>48</v>
      </c>
      <c r="E17" s="41">
        <v>4.3834490740740735E-3</v>
      </c>
      <c r="F17" s="40">
        <v>14</v>
      </c>
      <c r="G17" s="14" t="str">
        <f t="shared" si="0"/>
        <v>Kaitlin Safinuk (Laurier Heights)</v>
      </c>
    </row>
    <row r="18" spans="1:7" ht="15" x14ac:dyDescent="0.25">
      <c r="A18" s="40">
        <v>15</v>
      </c>
      <c r="B18" s="40" t="s">
        <v>798</v>
      </c>
      <c r="C18" s="80">
        <v>5</v>
      </c>
      <c r="D18" s="40" t="s">
        <v>30</v>
      </c>
      <c r="E18" s="41">
        <v>4.3961805555555551E-3</v>
      </c>
      <c r="F18" s="40">
        <v>15</v>
      </c>
      <c r="G18" s="14" t="str">
        <f t="shared" si="0"/>
        <v>Drew Moroskat (Centennial)</v>
      </c>
    </row>
    <row r="19" spans="1:7" ht="15" x14ac:dyDescent="0.25">
      <c r="A19" s="40">
        <v>16</v>
      </c>
      <c r="B19" s="40" t="s">
        <v>799</v>
      </c>
      <c r="C19" s="80">
        <v>5</v>
      </c>
      <c r="D19" s="40" t="s">
        <v>48</v>
      </c>
      <c r="E19" s="41">
        <v>4.4116898148148153E-3</v>
      </c>
      <c r="F19" s="40">
        <v>16</v>
      </c>
      <c r="G19" s="14" t="str">
        <f t="shared" si="0"/>
        <v>Elise Harder (Laurier Heights)</v>
      </c>
    </row>
    <row r="20" spans="1:7" ht="15" x14ac:dyDescent="0.25">
      <c r="A20" s="40">
        <v>17</v>
      </c>
      <c r="B20" s="40" t="s">
        <v>63</v>
      </c>
      <c r="C20" s="80">
        <v>5</v>
      </c>
      <c r="D20" s="40" t="s">
        <v>48</v>
      </c>
      <c r="E20" s="41">
        <v>4.4328703703703709E-3</v>
      </c>
      <c r="F20" s="40">
        <v>17</v>
      </c>
      <c r="G20" s="14" t="str">
        <f t="shared" si="0"/>
        <v>Lucie Majeau (Laurier Heights)</v>
      </c>
    </row>
    <row r="21" spans="1:7" ht="15" x14ac:dyDescent="0.25">
      <c r="A21" s="40">
        <v>18</v>
      </c>
      <c r="B21" s="40" t="s">
        <v>800</v>
      </c>
      <c r="C21" s="80">
        <v>5</v>
      </c>
      <c r="D21" s="40" t="s">
        <v>30</v>
      </c>
      <c r="E21" s="41">
        <v>4.4446759259259257E-3</v>
      </c>
      <c r="F21" s="40">
        <v>18</v>
      </c>
      <c r="G21" s="14" t="str">
        <f t="shared" si="0"/>
        <v>Blake Watson (Centennial)</v>
      </c>
    </row>
    <row r="22" spans="1:7" ht="15" x14ac:dyDescent="0.25">
      <c r="A22" s="40">
        <v>19</v>
      </c>
      <c r="B22" s="40" t="s">
        <v>801</v>
      </c>
      <c r="C22" s="80">
        <v>5</v>
      </c>
      <c r="D22" s="40" t="s">
        <v>48</v>
      </c>
      <c r="E22" s="41">
        <v>4.4487268518518521E-3</v>
      </c>
      <c r="F22" s="40">
        <v>19</v>
      </c>
      <c r="G22" s="14" t="str">
        <f t="shared" si="0"/>
        <v>Gigi Hole (Laurier Heights)</v>
      </c>
    </row>
    <row r="23" spans="1:7" ht="15" x14ac:dyDescent="0.25">
      <c r="A23" s="40">
        <v>20</v>
      </c>
      <c r="B23" s="40" t="s">
        <v>65</v>
      </c>
      <c r="C23" s="80">
        <v>5</v>
      </c>
      <c r="D23" s="40" t="s">
        <v>48</v>
      </c>
      <c r="E23" s="41">
        <v>4.4995370370370371E-3</v>
      </c>
      <c r="F23" s="40">
        <v>20</v>
      </c>
      <c r="G23" s="14" t="str">
        <f t="shared" si="0"/>
        <v>Willa Fereday (Laurier Heights)</v>
      </c>
    </row>
    <row r="24" spans="1:7" ht="15" x14ac:dyDescent="0.25">
      <c r="A24" s="40">
        <v>21</v>
      </c>
      <c r="B24" s="40" t="s">
        <v>802</v>
      </c>
      <c r="C24" s="80">
        <v>5</v>
      </c>
      <c r="D24" s="40" t="s">
        <v>557</v>
      </c>
      <c r="E24" s="41">
        <v>4.5069444444444445E-3</v>
      </c>
      <c r="F24" s="40">
        <v>21</v>
      </c>
      <c r="G24" s="14" t="str">
        <f t="shared" si="0"/>
        <v>Veda Goswami (Constable Daniel)</v>
      </c>
    </row>
    <row r="25" spans="1:7" ht="15" x14ac:dyDescent="0.25">
      <c r="A25" s="40">
        <v>22</v>
      </c>
      <c r="B25" s="40" t="s">
        <v>803</v>
      </c>
      <c r="C25" s="80">
        <v>5</v>
      </c>
      <c r="D25" s="40" t="s">
        <v>31</v>
      </c>
      <c r="E25" s="41">
        <v>4.5760416666666666E-3</v>
      </c>
      <c r="F25" s="40">
        <v>22</v>
      </c>
      <c r="G25" s="14" t="str">
        <f t="shared" si="0"/>
        <v>Nina Koch (Belgravia)</v>
      </c>
    </row>
    <row r="26" spans="1:7" ht="15" x14ac:dyDescent="0.25">
      <c r="A26" s="40">
        <v>23</v>
      </c>
      <c r="B26" s="40" t="s">
        <v>804</v>
      </c>
      <c r="C26" s="80">
        <v>5</v>
      </c>
      <c r="D26" s="40" t="s">
        <v>32</v>
      </c>
      <c r="E26" s="41">
        <v>4.5912037037037041E-3</v>
      </c>
      <c r="F26" s="40">
        <v>23</v>
      </c>
      <c r="G26" s="14" t="str">
        <f t="shared" si="0"/>
        <v>Brynn Mackenzie (Holyrood)</v>
      </c>
    </row>
    <row r="27" spans="1:7" ht="15" x14ac:dyDescent="0.25">
      <c r="A27" s="40">
        <v>24</v>
      </c>
      <c r="B27" s="40" t="s">
        <v>805</v>
      </c>
      <c r="C27" s="80">
        <v>5</v>
      </c>
      <c r="D27" s="40" t="s">
        <v>25</v>
      </c>
      <c r="E27" s="41">
        <v>4.6006944444444446E-3</v>
      </c>
      <c r="F27" s="40">
        <v>24</v>
      </c>
      <c r="G27" s="14" t="str">
        <f t="shared" si="0"/>
        <v>Maya Helwig (Michael A. Kostek)</v>
      </c>
    </row>
    <row r="28" spans="1:7" ht="15" x14ac:dyDescent="0.25">
      <c r="A28" s="40">
        <v>25</v>
      </c>
      <c r="B28" s="40" t="s">
        <v>806</v>
      </c>
      <c r="C28" s="80">
        <v>5</v>
      </c>
      <c r="D28" s="40" t="s">
        <v>557</v>
      </c>
      <c r="E28" s="41">
        <v>4.6076388888888885E-3</v>
      </c>
      <c r="F28" s="40">
        <v>25</v>
      </c>
      <c r="G28" s="14" t="str">
        <f t="shared" si="0"/>
        <v>Isabella Herman (Constable Daniel)</v>
      </c>
    </row>
    <row r="29" spans="1:7" ht="15" x14ac:dyDescent="0.25">
      <c r="A29" s="40">
        <v>26</v>
      </c>
      <c r="B29" s="40" t="s">
        <v>807</v>
      </c>
      <c r="C29" s="80">
        <v>5</v>
      </c>
      <c r="D29" s="40" t="s">
        <v>68</v>
      </c>
      <c r="E29" s="41">
        <v>4.6756944444444441E-3</v>
      </c>
      <c r="F29" s="40">
        <v>26</v>
      </c>
      <c r="G29" s="14" t="str">
        <f t="shared" si="0"/>
        <v>Siyrah Banga (Ellerslie Campus)</v>
      </c>
    </row>
    <row r="30" spans="1:7" ht="15" x14ac:dyDescent="0.25">
      <c r="A30" s="40">
        <v>27</v>
      </c>
      <c r="B30" s="40" t="s">
        <v>808</v>
      </c>
      <c r="C30" s="80">
        <v>5</v>
      </c>
      <c r="D30" s="40" t="s">
        <v>48</v>
      </c>
      <c r="E30" s="41">
        <v>4.7357638888888892E-3</v>
      </c>
      <c r="F30" s="40">
        <v>27</v>
      </c>
      <c r="G30" s="14" t="str">
        <f t="shared" si="0"/>
        <v>Chloe Arrand (Laurier Heights)</v>
      </c>
    </row>
    <row r="31" spans="1:7" ht="15" x14ac:dyDescent="0.25">
      <c r="A31" s="40">
        <v>28</v>
      </c>
      <c r="B31" s="40" t="s">
        <v>809</v>
      </c>
      <c r="C31" s="80">
        <v>5</v>
      </c>
      <c r="D31" s="40" t="s">
        <v>37</v>
      </c>
      <c r="E31" s="41">
        <v>4.7539351851851848E-3</v>
      </c>
      <c r="F31" s="40">
        <v>28</v>
      </c>
      <c r="G31" s="14" t="str">
        <f t="shared" si="0"/>
        <v>Kate Forest (Patricia Heights)</v>
      </c>
    </row>
    <row r="32" spans="1:7" ht="15" x14ac:dyDescent="0.25">
      <c r="A32" s="40">
        <v>29</v>
      </c>
      <c r="B32" s="40" t="s">
        <v>810</v>
      </c>
      <c r="C32" s="80">
        <v>5</v>
      </c>
      <c r="D32" s="40" t="s">
        <v>40</v>
      </c>
      <c r="E32" s="41">
        <v>4.7686342592592589E-3</v>
      </c>
      <c r="F32" s="40">
        <v>29</v>
      </c>
      <c r="G32" s="14" t="str">
        <f t="shared" si="0"/>
        <v>Alejandra Rivera (Victoria)</v>
      </c>
    </row>
    <row r="33" spans="1:7" ht="15" x14ac:dyDescent="0.25">
      <c r="A33" s="40">
        <v>30</v>
      </c>
      <c r="B33" s="40" t="s">
        <v>811</v>
      </c>
      <c r="C33" s="80">
        <v>5</v>
      </c>
      <c r="D33" s="40" t="s">
        <v>29</v>
      </c>
      <c r="E33" s="41">
        <v>4.7835648148148151E-3</v>
      </c>
      <c r="F33" s="40">
        <v>30</v>
      </c>
      <c r="G33" s="14" t="str">
        <f t="shared" si="0"/>
        <v>Gabby Cawsey (Brander Gardens)</v>
      </c>
    </row>
    <row r="34" spans="1:7" ht="15" x14ac:dyDescent="0.25">
      <c r="A34" s="40">
        <v>31</v>
      </c>
      <c r="B34" s="40" t="s">
        <v>812</v>
      </c>
      <c r="C34" s="80">
        <v>5</v>
      </c>
      <c r="D34" s="40" t="s">
        <v>31</v>
      </c>
      <c r="E34" s="41">
        <v>4.8020833333333336E-3</v>
      </c>
      <c r="F34" s="40">
        <v>31</v>
      </c>
      <c r="G34" s="14" t="str">
        <f t="shared" si="0"/>
        <v>Madelaine Cubitt (Belgravia)</v>
      </c>
    </row>
    <row r="35" spans="1:7" ht="15" x14ac:dyDescent="0.25">
      <c r="A35" s="40">
        <v>32</v>
      </c>
      <c r="B35" s="40" t="s">
        <v>813</v>
      </c>
      <c r="C35" s="80">
        <v>5</v>
      </c>
      <c r="D35" s="40" t="s">
        <v>29</v>
      </c>
      <c r="E35" s="41">
        <v>4.9343750000000004E-3</v>
      </c>
      <c r="F35" s="40">
        <v>32</v>
      </c>
      <c r="G35" s="14" t="str">
        <f t="shared" si="0"/>
        <v>Claire Shearer (Brander Gardens)</v>
      </c>
    </row>
    <row r="36" spans="1:7" ht="15" x14ac:dyDescent="0.25">
      <c r="A36" s="40">
        <v>33</v>
      </c>
      <c r="B36" s="40" t="s">
        <v>814</v>
      </c>
      <c r="C36" s="80">
        <v>5</v>
      </c>
      <c r="D36" s="40" t="s">
        <v>48</v>
      </c>
      <c r="E36" s="41">
        <v>4.9371527777777773E-3</v>
      </c>
      <c r="F36" s="40">
        <v>33</v>
      </c>
      <c r="G36" s="14" t="str">
        <f t="shared" si="0"/>
        <v>Amelia Williams (Laurier Heights)</v>
      </c>
    </row>
    <row r="37" spans="1:7" ht="15" x14ac:dyDescent="0.25">
      <c r="A37" s="40">
        <v>34</v>
      </c>
      <c r="B37" s="40" t="s">
        <v>815</v>
      </c>
      <c r="C37" s="80">
        <v>5</v>
      </c>
      <c r="D37" s="40" t="s">
        <v>29</v>
      </c>
      <c r="E37" s="41">
        <v>4.9483796296296298E-3</v>
      </c>
      <c r="F37" s="40">
        <v>34</v>
      </c>
      <c r="G37" s="14" t="str">
        <f t="shared" si="0"/>
        <v>Elise Cawsey (Brander Gardens)</v>
      </c>
    </row>
    <row r="38" spans="1:7" ht="15" x14ac:dyDescent="0.25">
      <c r="A38" s="40">
        <v>35</v>
      </c>
      <c r="B38" s="40" t="s">
        <v>816</v>
      </c>
      <c r="C38" s="80">
        <v>5</v>
      </c>
      <c r="D38" s="40" t="s">
        <v>29</v>
      </c>
      <c r="E38" s="41">
        <v>4.9583333333333328E-3</v>
      </c>
      <c r="F38" s="40">
        <v>35</v>
      </c>
      <c r="G38" s="14" t="str">
        <f t="shared" si="0"/>
        <v>Emma Steinback (Brander Gardens)</v>
      </c>
    </row>
    <row r="39" spans="1:7" ht="15" x14ac:dyDescent="0.25">
      <c r="A39" s="40">
        <v>36</v>
      </c>
      <c r="B39" s="40" t="s">
        <v>817</v>
      </c>
      <c r="C39" s="80">
        <v>5</v>
      </c>
      <c r="D39" s="40" t="s">
        <v>40</v>
      </c>
      <c r="E39" s="41">
        <v>5.012384259259259E-3</v>
      </c>
      <c r="F39" s="40">
        <v>36</v>
      </c>
      <c r="G39" s="14" t="str">
        <f t="shared" si="0"/>
        <v>Clara Barron (Victoria)</v>
      </c>
    </row>
    <row r="40" spans="1:7" ht="15" x14ac:dyDescent="0.25">
      <c r="A40" s="40">
        <v>37</v>
      </c>
      <c r="B40" s="40" t="s">
        <v>818</v>
      </c>
      <c r="C40" s="80">
        <v>5</v>
      </c>
      <c r="D40" s="40" t="s">
        <v>163</v>
      </c>
      <c r="E40" s="41">
        <v>5.0155092592592595E-3</v>
      </c>
      <c r="F40" s="40">
        <v>37</v>
      </c>
      <c r="G40" s="14" t="str">
        <f t="shared" si="0"/>
        <v>Ayse Dedek (Callingwood)</v>
      </c>
    </row>
    <row r="41" spans="1:7" ht="15" x14ac:dyDescent="0.25">
      <c r="A41" s="40">
        <v>38</v>
      </c>
      <c r="B41" s="40" t="s">
        <v>819</v>
      </c>
      <c r="C41" s="80">
        <v>5</v>
      </c>
      <c r="D41" s="40" t="s">
        <v>99</v>
      </c>
      <c r="E41" s="41">
        <v>5.024074074074074E-3</v>
      </c>
      <c r="F41" s="40">
        <v>38</v>
      </c>
      <c r="G41" s="14" t="str">
        <f t="shared" si="0"/>
        <v>Grace Brown (Donald R. Getty)</v>
      </c>
    </row>
    <row r="42" spans="1:7" ht="15" x14ac:dyDescent="0.25">
      <c r="A42" s="40">
        <v>39</v>
      </c>
      <c r="B42" s="40" t="s">
        <v>820</v>
      </c>
      <c r="C42" s="80">
        <v>5</v>
      </c>
      <c r="D42" s="40" t="s">
        <v>29</v>
      </c>
      <c r="E42" s="41">
        <v>5.0346064814814811E-3</v>
      </c>
      <c r="F42" s="40">
        <v>39</v>
      </c>
      <c r="G42" s="14" t="str">
        <f t="shared" si="0"/>
        <v>Emily Lau (Brander Gardens)</v>
      </c>
    </row>
    <row r="43" spans="1:7" ht="15" x14ac:dyDescent="0.25">
      <c r="A43" s="40">
        <v>40</v>
      </c>
      <c r="B43" s="40" t="s">
        <v>821</v>
      </c>
      <c r="C43" s="80">
        <v>5</v>
      </c>
      <c r="D43" s="40" t="s">
        <v>29</v>
      </c>
      <c r="E43" s="41">
        <v>5.0498842592592592E-3</v>
      </c>
      <c r="F43" s="40">
        <v>40</v>
      </c>
      <c r="G43" s="14" t="str">
        <f t="shared" si="0"/>
        <v>Asha Konner (Brander Gardens)</v>
      </c>
    </row>
    <row r="44" spans="1:7" ht="15" x14ac:dyDescent="0.25">
      <c r="A44" s="40">
        <v>41</v>
      </c>
      <c r="B44" s="40" t="s">
        <v>822</v>
      </c>
      <c r="C44" s="80">
        <v>5</v>
      </c>
      <c r="D44" s="40" t="s">
        <v>33</v>
      </c>
      <c r="E44" s="41">
        <v>5.0690972222222222E-3</v>
      </c>
      <c r="F44" s="40">
        <v>41</v>
      </c>
      <c r="G44" s="14" t="str">
        <f t="shared" si="0"/>
        <v>Chloe Xu (Earl Buxton)</v>
      </c>
    </row>
    <row r="45" spans="1:7" ht="15" x14ac:dyDescent="0.25">
      <c r="A45" s="40">
        <v>42</v>
      </c>
      <c r="B45" s="40" t="s">
        <v>823</v>
      </c>
      <c r="C45" s="80">
        <v>5</v>
      </c>
      <c r="D45" s="40" t="s">
        <v>557</v>
      </c>
      <c r="E45" s="41">
        <v>5.0854166666666669E-3</v>
      </c>
      <c r="F45" s="40">
        <v>42</v>
      </c>
      <c r="G45" s="14" t="str">
        <f t="shared" si="0"/>
        <v>Maya Audette (Constable Daniel)</v>
      </c>
    </row>
    <row r="46" spans="1:7" ht="15" x14ac:dyDescent="0.25">
      <c r="A46" s="40">
        <v>43</v>
      </c>
      <c r="B46" s="40" t="s">
        <v>824</v>
      </c>
      <c r="C46" s="80">
        <v>5</v>
      </c>
      <c r="D46" s="40" t="s">
        <v>48</v>
      </c>
      <c r="E46" s="41">
        <v>5.1064814814814818E-3</v>
      </c>
      <c r="F46" s="40">
        <v>43</v>
      </c>
      <c r="G46" s="14" t="str">
        <f t="shared" si="0"/>
        <v>Maeve Cannon (Laurier Heights)</v>
      </c>
    </row>
    <row r="47" spans="1:7" ht="15" x14ac:dyDescent="0.25">
      <c r="A47" s="40">
        <v>44</v>
      </c>
      <c r="B47" s="40" t="s">
        <v>825</v>
      </c>
      <c r="C47" s="80">
        <v>5</v>
      </c>
      <c r="D47" s="40" t="s">
        <v>557</v>
      </c>
      <c r="E47" s="41">
        <v>5.1212962962962965E-3</v>
      </c>
      <c r="F47" s="40">
        <v>44</v>
      </c>
      <c r="G47" s="14" t="str">
        <f t="shared" si="0"/>
        <v>Hannah Vallance (Constable Daniel)</v>
      </c>
    </row>
    <row r="48" spans="1:7" ht="15" x14ac:dyDescent="0.25">
      <c r="A48" s="40">
        <v>45</v>
      </c>
      <c r="B48" s="40" t="s">
        <v>826</v>
      </c>
      <c r="C48" s="80">
        <v>5</v>
      </c>
      <c r="D48" s="40" t="s">
        <v>30</v>
      </c>
      <c r="E48" s="41">
        <v>5.1237268518518524E-3</v>
      </c>
      <c r="F48" s="40">
        <v>45</v>
      </c>
      <c r="G48" s="14" t="str">
        <f t="shared" si="0"/>
        <v>Ivy Clelland (Centennial)</v>
      </c>
    </row>
    <row r="49" spans="1:7" ht="15" x14ac:dyDescent="0.25">
      <c r="A49" s="40">
        <v>46</v>
      </c>
      <c r="B49" s="40" t="s">
        <v>827</v>
      </c>
      <c r="C49" s="80">
        <v>5</v>
      </c>
      <c r="D49" s="40" t="s">
        <v>41</v>
      </c>
      <c r="E49" s="41">
        <v>5.1265046296296293E-3</v>
      </c>
      <c r="F49" s="40">
        <v>46</v>
      </c>
      <c r="G49" s="14" t="str">
        <f t="shared" si="0"/>
        <v>Vlada Urvanova (Westbrook)</v>
      </c>
    </row>
    <row r="50" spans="1:7" ht="15" x14ac:dyDescent="0.25">
      <c r="A50" s="40">
        <v>47</v>
      </c>
      <c r="B50" s="40" t="s">
        <v>828</v>
      </c>
      <c r="C50" s="80">
        <v>5</v>
      </c>
      <c r="D50" s="40" t="s">
        <v>26</v>
      </c>
      <c r="E50" s="41">
        <v>5.1299768518518517E-3</v>
      </c>
      <c r="F50" s="40">
        <v>47</v>
      </c>
      <c r="G50" s="14" t="str">
        <f t="shared" si="0"/>
        <v>Lena Jagersand Cobzas (Windsor Park)</v>
      </c>
    </row>
    <row r="51" spans="1:7" ht="15" x14ac:dyDescent="0.25">
      <c r="A51" s="40">
        <v>48</v>
      </c>
      <c r="B51" s="40" t="s">
        <v>829</v>
      </c>
      <c r="C51" s="80">
        <v>5</v>
      </c>
      <c r="D51" s="40" t="s">
        <v>41</v>
      </c>
      <c r="E51" s="41">
        <v>5.13587962962963E-3</v>
      </c>
      <c r="F51" s="40">
        <v>48</v>
      </c>
      <c r="G51" s="14" t="str">
        <f t="shared" si="0"/>
        <v>Ashley Kuzik (Westbrook)</v>
      </c>
    </row>
    <row r="52" spans="1:7" ht="15" x14ac:dyDescent="0.25">
      <c r="A52" s="40">
        <v>49</v>
      </c>
      <c r="B52" s="40" t="s">
        <v>830</v>
      </c>
      <c r="C52" s="80">
        <v>5</v>
      </c>
      <c r="D52" s="40" t="s">
        <v>557</v>
      </c>
      <c r="E52" s="41">
        <v>5.1443287037037039E-3</v>
      </c>
      <c r="F52" s="40">
        <v>49</v>
      </c>
      <c r="G52" s="14" t="str">
        <f t="shared" si="0"/>
        <v>Amelie Henry-Jeavons (Constable Daniel)</v>
      </c>
    </row>
    <row r="53" spans="1:7" ht="15" x14ac:dyDescent="0.25">
      <c r="A53" s="40">
        <v>50</v>
      </c>
      <c r="B53" s="40" t="s">
        <v>831</v>
      </c>
      <c r="C53" s="80">
        <v>5</v>
      </c>
      <c r="D53" s="40" t="s">
        <v>99</v>
      </c>
      <c r="E53" s="41">
        <v>5.163541666666667E-3</v>
      </c>
      <c r="F53" s="40">
        <v>50</v>
      </c>
      <c r="G53" s="14" t="str">
        <f t="shared" si="0"/>
        <v>Sydney Babiuk (Donald R. Getty)</v>
      </c>
    </row>
    <row r="54" spans="1:7" ht="15" x14ac:dyDescent="0.25">
      <c r="A54" s="40">
        <v>51</v>
      </c>
      <c r="B54" s="40" t="s">
        <v>832</v>
      </c>
      <c r="C54" s="80">
        <v>5</v>
      </c>
      <c r="D54" s="40" t="s">
        <v>35</v>
      </c>
      <c r="E54" s="41">
        <v>5.1932870370370371E-3</v>
      </c>
      <c r="F54" s="40">
        <v>51</v>
      </c>
      <c r="G54" s="14" t="str">
        <f t="shared" si="0"/>
        <v>Sajida Elnou (Malmo)</v>
      </c>
    </row>
    <row r="55" spans="1:7" ht="15" x14ac:dyDescent="0.25">
      <c r="A55" s="40">
        <v>52</v>
      </c>
      <c r="B55" s="40" t="s">
        <v>833</v>
      </c>
      <c r="C55" s="80">
        <v>5</v>
      </c>
      <c r="D55" s="40" t="s">
        <v>33</v>
      </c>
      <c r="E55" s="41">
        <v>5.2489583333333338E-3</v>
      </c>
      <c r="F55" s="40">
        <v>52</v>
      </c>
      <c r="G55" s="14" t="str">
        <f t="shared" si="0"/>
        <v>Riel Lamontageá (Earl Buxton)</v>
      </c>
    </row>
    <row r="56" spans="1:7" ht="15" x14ac:dyDescent="0.25">
      <c r="A56" s="40">
        <v>53</v>
      </c>
      <c r="B56" s="40" t="s">
        <v>834</v>
      </c>
      <c r="C56" s="80">
        <v>5</v>
      </c>
      <c r="D56" s="40" t="s">
        <v>99</v>
      </c>
      <c r="E56" s="41">
        <v>5.2533564814814812E-3</v>
      </c>
      <c r="F56" s="40">
        <v>53</v>
      </c>
      <c r="G56" s="14" t="str">
        <f t="shared" si="0"/>
        <v>Brianne Yankee (Donald R. Getty)</v>
      </c>
    </row>
    <row r="57" spans="1:7" ht="15" x14ac:dyDescent="0.25">
      <c r="A57" s="40">
        <v>54</v>
      </c>
      <c r="B57" s="40" t="s">
        <v>835</v>
      </c>
      <c r="C57" s="80">
        <v>5</v>
      </c>
      <c r="D57" s="40" t="s">
        <v>353</v>
      </c>
      <c r="E57" s="41">
        <v>5.2606481481481471E-3</v>
      </c>
      <c r="F57" s="40">
        <v>54</v>
      </c>
      <c r="G57" s="14" t="str">
        <f t="shared" si="0"/>
        <v>Nina Al-Sahili (Joey Moss)</v>
      </c>
    </row>
    <row r="58" spans="1:7" ht="15" x14ac:dyDescent="0.25">
      <c r="A58" s="40">
        <v>55</v>
      </c>
      <c r="B58" s="40" t="s">
        <v>836</v>
      </c>
      <c r="C58" s="80">
        <v>5</v>
      </c>
      <c r="D58" s="40" t="s">
        <v>99</v>
      </c>
      <c r="E58" s="41">
        <v>5.2749999999999993E-3</v>
      </c>
      <c r="F58" s="40">
        <v>55</v>
      </c>
      <c r="G58" s="14" t="str">
        <f t="shared" si="0"/>
        <v>Nandini Choudhary (Donald R. Getty)</v>
      </c>
    </row>
    <row r="59" spans="1:7" ht="15" x14ac:dyDescent="0.25">
      <c r="A59" s="40">
        <v>56</v>
      </c>
      <c r="B59" s="40" t="s">
        <v>837</v>
      </c>
      <c r="C59" s="80">
        <v>5</v>
      </c>
      <c r="D59" s="40" t="s">
        <v>25</v>
      </c>
      <c r="E59" s="41">
        <v>5.2905092592592587E-3</v>
      </c>
      <c r="F59" s="40">
        <v>56</v>
      </c>
      <c r="G59" s="14" t="str">
        <f t="shared" si="0"/>
        <v>Gianna Pulm (Michael A. Kostek)</v>
      </c>
    </row>
    <row r="60" spans="1:7" ht="15" x14ac:dyDescent="0.25">
      <c r="A60" s="40">
        <v>57</v>
      </c>
      <c r="B60" s="40" t="s">
        <v>838</v>
      </c>
      <c r="C60" s="80">
        <v>5</v>
      </c>
      <c r="D60" s="40" t="s">
        <v>48</v>
      </c>
      <c r="E60" s="41">
        <v>5.3782407407407399E-3</v>
      </c>
      <c r="F60" s="40">
        <v>57</v>
      </c>
      <c r="G60" s="14" t="str">
        <f t="shared" si="0"/>
        <v>Stella Otto (Laurier Heights)</v>
      </c>
    </row>
    <row r="61" spans="1:7" ht="15" x14ac:dyDescent="0.25">
      <c r="A61" s="40">
        <v>58</v>
      </c>
      <c r="B61" s="40" t="s">
        <v>839</v>
      </c>
      <c r="C61" s="80">
        <v>5</v>
      </c>
      <c r="D61" s="40" t="s">
        <v>40</v>
      </c>
      <c r="E61" s="41">
        <v>5.380902777777777E-3</v>
      </c>
      <c r="F61" s="40">
        <v>58</v>
      </c>
      <c r="G61" s="14" t="str">
        <f t="shared" si="0"/>
        <v>Meghna Pugazanthi (Victoria)</v>
      </c>
    </row>
    <row r="62" spans="1:7" ht="15" x14ac:dyDescent="0.25">
      <c r="A62" s="40">
        <v>59</v>
      </c>
      <c r="B62" s="40" t="s">
        <v>840</v>
      </c>
      <c r="C62" s="80">
        <v>5</v>
      </c>
      <c r="D62" s="40" t="s">
        <v>99</v>
      </c>
      <c r="E62" s="41">
        <v>5.4083333333333336E-3</v>
      </c>
      <c r="F62" s="40">
        <v>59</v>
      </c>
      <c r="G62" s="14" t="str">
        <f t="shared" si="0"/>
        <v>Brooke van Bruggen (Donald R. Getty)</v>
      </c>
    </row>
    <row r="63" spans="1:7" ht="15" x14ac:dyDescent="0.25">
      <c r="A63" s="40">
        <v>60</v>
      </c>
      <c r="B63" s="40" t="s">
        <v>841</v>
      </c>
      <c r="C63" s="80">
        <v>5</v>
      </c>
      <c r="D63" s="40" t="s">
        <v>33</v>
      </c>
      <c r="E63" s="41">
        <v>5.4109953703703707E-3</v>
      </c>
      <c r="F63" s="40">
        <v>60</v>
      </c>
      <c r="G63" s="14" t="str">
        <f t="shared" si="0"/>
        <v>Wren Kadambi-Ennis (Earl Buxton)</v>
      </c>
    </row>
    <row r="64" spans="1:7" ht="15" x14ac:dyDescent="0.25">
      <c r="A64" s="40">
        <v>61</v>
      </c>
      <c r="B64" s="40" t="s">
        <v>842</v>
      </c>
      <c r="C64" s="80">
        <v>5</v>
      </c>
      <c r="D64" s="40" t="s">
        <v>25</v>
      </c>
      <c r="E64" s="41">
        <v>5.4445601851851851E-3</v>
      </c>
      <c r="F64" s="40">
        <v>61</v>
      </c>
      <c r="G64" s="14" t="str">
        <f t="shared" si="0"/>
        <v>Kylee Tanner (Michael A. Kostek)</v>
      </c>
    </row>
    <row r="65" spans="1:7" ht="15" x14ac:dyDescent="0.25">
      <c r="A65" s="40">
        <v>62</v>
      </c>
      <c r="B65" s="40" t="s">
        <v>843</v>
      </c>
      <c r="C65" s="80">
        <v>5</v>
      </c>
      <c r="D65" s="40" t="s">
        <v>25</v>
      </c>
      <c r="E65" s="41">
        <v>5.4471064814814807E-3</v>
      </c>
      <c r="F65" s="40">
        <v>62</v>
      </c>
      <c r="G65" s="14" t="str">
        <f t="shared" si="0"/>
        <v>Abygail Kemp (Michael A. Kostek)</v>
      </c>
    </row>
    <row r="66" spans="1:7" ht="15" x14ac:dyDescent="0.25">
      <c r="A66" s="40">
        <v>63</v>
      </c>
      <c r="B66" s="40" t="s">
        <v>844</v>
      </c>
      <c r="C66" s="80">
        <v>5</v>
      </c>
      <c r="D66" s="40" t="s">
        <v>557</v>
      </c>
      <c r="E66" s="41">
        <v>5.4489583333333334E-3</v>
      </c>
      <c r="F66" s="40">
        <v>63</v>
      </c>
      <c r="G66" s="14" t="str">
        <f t="shared" si="0"/>
        <v>Lindyn Stump (Constable Daniel)</v>
      </c>
    </row>
    <row r="67" spans="1:7" ht="15" x14ac:dyDescent="0.25">
      <c r="A67" s="40">
        <v>64</v>
      </c>
      <c r="B67" s="40" t="s">
        <v>845</v>
      </c>
      <c r="C67" s="80">
        <v>5</v>
      </c>
      <c r="D67" s="40" t="s">
        <v>29</v>
      </c>
      <c r="E67" s="41">
        <v>5.4702546296296296E-3</v>
      </c>
      <c r="F67" s="40">
        <v>64</v>
      </c>
      <c r="G67" s="14" t="str">
        <f t="shared" si="0"/>
        <v>Violet Russell (Brander Gardens)</v>
      </c>
    </row>
    <row r="68" spans="1:7" ht="15" x14ac:dyDescent="0.25">
      <c r="A68" s="40">
        <v>65</v>
      </c>
      <c r="B68" s="40" t="s">
        <v>846</v>
      </c>
      <c r="C68" s="80">
        <v>5</v>
      </c>
      <c r="D68" s="40" t="s">
        <v>27</v>
      </c>
      <c r="E68" s="41">
        <v>5.4756944444444436E-3</v>
      </c>
      <c r="F68" s="40">
        <v>65</v>
      </c>
      <c r="G68" s="14" t="str">
        <f t="shared" si="0"/>
        <v>Olivia Hrycun (Parkallen)</v>
      </c>
    </row>
    <row r="69" spans="1:7" ht="15" x14ac:dyDescent="0.25">
      <c r="A69" s="40">
        <v>66</v>
      </c>
      <c r="B69" s="40" t="s">
        <v>847</v>
      </c>
      <c r="C69" s="80">
        <v>5</v>
      </c>
      <c r="D69" s="40" t="s">
        <v>27</v>
      </c>
      <c r="E69" s="41">
        <v>5.4918981481481485E-3</v>
      </c>
      <c r="F69" s="40">
        <v>66</v>
      </c>
      <c r="G69" s="14" t="str">
        <f t="shared" ref="G69:G121" si="1">CONCATENATE(B69, " (", D69, ")")</f>
        <v>Claudia Mah (Parkallen)</v>
      </c>
    </row>
    <row r="70" spans="1:7" ht="15" x14ac:dyDescent="0.25">
      <c r="A70" s="40">
        <v>67</v>
      </c>
      <c r="B70" s="40" t="s">
        <v>848</v>
      </c>
      <c r="C70" s="80">
        <v>5</v>
      </c>
      <c r="D70" s="40" t="s">
        <v>38</v>
      </c>
      <c r="E70" s="41">
        <v>5.4945601851851857E-3</v>
      </c>
      <c r="F70" s="40">
        <v>67</v>
      </c>
      <c r="G70" s="14" t="str">
        <f t="shared" si="1"/>
        <v>Maya Nehring (Donnan)</v>
      </c>
    </row>
    <row r="71" spans="1:7" ht="15" x14ac:dyDescent="0.25">
      <c r="A71" s="40">
        <v>68</v>
      </c>
      <c r="B71" s="40" t="s">
        <v>849</v>
      </c>
      <c r="C71" s="80">
        <v>5</v>
      </c>
      <c r="D71" s="40" t="s">
        <v>35</v>
      </c>
      <c r="E71" s="41">
        <v>5.5135416666666666E-3</v>
      </c>
      <c r="F71" s="40">
        <v>68</v>
      </c>
      <c r="G71" s="14" t="str">
        <f t="shared" si="1"/>
        <v>Maram Amer (Malmo)</v>
      </c>
    </row>
    <row r="72" spans="1:7" ht="15" x14ac:dyDescent="0.25">
      <c r="A72" s="40">
        <v>69</v>
      </c>
      <c r="B72" s="40" t="s">
        <v>850</v>
      </c>
      <c r="C72" s="80">
        <v>5</v>
      </c>
      <c r="D72" s="40" t="s">
        <v>99</v>
      </c>
      <c r="E72" s="41">
        <v>5.5163194444444444E-3</v>
      </c>
      <c r="F72" s="40">
        <v>69</v>
      </c>
      <c r="G72" s="14" t="str">
        <f t="shared" si="1"/>
        <v>Adanna Ukaegbu (Donald R. Getty)</v>
      </c>
    </row>
    <row r="73" spans="1:7" ht="15" x14ac:dyDescent="0.25">
      <c r="A73" s="40">
        <v>70</v>
      </c>
      <c r="B73" s="40" t="s">
        <v>851</v>
      </c>
      <c r="C73" s="80">
        <v>5</v>
      </c>
      <c r="D73" s="40" t="s">
        <v>27</v>
      </c>
      <c r="E73" s="41">
        <v>5.521527777777778E-3</v>
      </c>
      <c r="F73" s="40">
        <v>70</v>
      </c>
      <c r="G73" s="14" t="str">
        <f t="shared" si="1"/>
        <v>Rylann Tobert (Parkallen)</v>
      </c>
    </row>
    <row r="74" spans="1:7" ht="15" x14ac:dyDescent="0.25">
      <c r="A74" s="40">
        <v>71</v>
      </c>
      <c r="B74" s="40" t="s">
        <v>852</v>
      </c>
      <c r="C74" s="80">
        <v>5</v>
      </c>
      <c r="D74" s="40" t="s">
        <v>557</v>
      </c>
      <c r="E74" s="41">
        <v>5.5243055555555557E-3</v>
      </c>
      <c r="F74" s="40">
        <v>71</v>
      </c>
      <c r="G74" s="14" t="str">
        <f t="shared" si="1"/>
        <v>Saihaj Sivia (Constable Daniel)</v>
      </c>
    </row>
    <row r="75" spans="1:7" ht="15" x14ac:dyDescent="0.25">
      <c r="A75" s="40">
        <v>72</v>
      </c>
      <c r="B75" s="40" t="s">
        <v>853</v>
      </c>
      <c r="C75" s="80">
        <v>5</v>
      </c>
      <c r="D75" s="40" t="s">
        <v>151</v>
      </c>
      <c r="E75" s="41">
        <v>5.5275462962962969E-3</v>
      </c>
      <c r="F75" s="40">
        <v>72</v>
      </c>
      <c r="G75" s="14" t="str">
        <f t="shared" si="1"/>
        <v>Miranda Kambeitz (Elmwood)</v>
      </c>
    </row>
    <row r="76" spans="1:7" ht="15" x14ac:dyDescent="0.25">
      <c r="A76" s="40">
        <v>73</v>
      </c>
      <c r="B76" s="40" t="s">
        <v>854</v>
      </c>
      <c r="C76" s="80">
        <v>5</v>
      </c>
      <c r="D76" s="40" t="s">
        <v>25</v>
      </c>
      <c r="E76" s="41">
        <v>5.5322916666666671E-3</v>
      </c>
      <c r="F76" s="40">
        <v>73</v>
      </c>
      <c r="G76" s="14" t="str">
        <f t="shared" si="1"/>
        <v>Ella Christian (Michael A. Kostek)</v>
      </c>
    </row>
    <row r="77" spans="1:7" ht="15" x14ac:dyDescent="0.25">
      <c r="A77" s="40">
        <v>74</v>
      </c>
      <c r="B77" s="40" t="s">
        <v>855</v>
      </c>
      <c r="C77" s="80">
        <v>5</v>
      </c>
      <c r="D77" s="40" t="s">
        <v>37</v>
      </c>
      <c r="E77" s="41">
        <v>5.5357638888888887E-3</v>
      </c>
      <c r="F77" s="40">
        <v>74</v>
      </c>
      <c r="G77" s="14" t="str">
        <f t="shared" si="1"/>
        <v>Kenley Fraser (Patricia Heights)</v>
      </c>
    </row>
    <row r="78" spans="1:7" ht="15" x14ac:dyDescent="0.25">
      <c r="A78" s="40">
        <v>75</v>
      </c>
      <c r="B78" s="40" t="s">
        <v>856</v>
      </c>
      <c r="C78" s="80">
        <v>5</v>
      </c>
      <c r="D78" s="40" t="s">
        <v>37</v>
      </c>
      <c r="E78" s="41">
        <v>5.5457175925925925E-3</v>
      </c>
      <c r="F78" s="40">
        <v>75</v>
      </c>
      <c r="G78" s="14" t="str">
        <f t="shared" si="1"/>
        <v>Ryan Ennis (Patricia Heights)</v>
      </c>
    </row>
    <row r="79" spans="1:7" ht="15" x14ac:dyDescent="0.25">
      <c r="A79" s="40">
        <v>76</v>
      </c>
      <c r="B79" s="40" t="s">
        <v>857</v>
      </c>
      <c r="C79" s="80">
        <v>5</v>
      </c>
      <c r="D79" s="40" t="s">
        <v>32</v>
      </c>
      <c r="E79" s="41">
        <v>5.55162037037037E-3</v>
      </c>
      <c r="F79" s="40">
        <v>76</v>
      </c>
      <c r="G79" s="14" t="str">
        <f t="shared" si="1"/>
        <v>Charley Charest (Holyrood)</v>
      </c>
    </row>
    <row r="80" spans="1:7" ht="15" x14ac:dyDescent="0.25">
      <c r="A80" s="40">
        <v>77</v>
      </c>
      <c r="B80" s="40" t="s">
        <v>858</v>
      </c>
      <c r="C80" s="80">
        <v>5</v>
      </c>
      <c r="D80" s="40" t="s">
        <v>33</v>
      </c>
      <c r="E80" s="41">
        <v>5.6189814814814817E-3</v>
      </c>
      <c r="F80" s="40">
        <v>77</v>
      </c>
      <c r="G80" s="14" t="str">
        <f t="shared" si="1"/>
        <v>Malak Anwar (Earl Buxton)</v>
      </c>
    </row>
    <row r="81" spans="1:7" ht="15" x14ac:dyDescent="0.25">
      <c r="A81" s="40">
        <v>78</v>
      </c>
      <c r="B81" s="40" t="s">
        <v>859</v>
      </c>
      <c r="C81" s="80">
        <v>5</v>
      </c>
      <c r="D81" s="40" t="s">
        <v>99</v>
      </c>
      <c r="E81" s="41">
        <v>5.6646990740740746E-3</v>
      </c>
      <c r="F81" s="40">
        <v>78</v>
      </c>
      <c r="G81" s="14" t="str">
        <f t="shared" si="1"/>
        <v>Sofia Dowling (Donald R. Getty)</v>
      </c>
    </row>
    <row r="82" spans="1:7" ht="15" x14ac:dyDescent="0.25">
      <c r="A82" s="40">
        <v>79</v>
      </c>
      <c r="B82" s="40" t="s">
        <v>860</v>
      </c>
      <c r="C82" s="80">
        <v>5</v>
      </c>
      <c r="D82" s="40" t="s">
        <v>30</v>
      </c>
      <c r="E82" s="41">
        <v>5.6752314814814816E-3</v>
      </c>
      <c r="F82" s="40">
        <v>79</v>
      </c>
      <c r="G82" s="14" t="str">
        <f t="shared" si="1"/>
        <v>Ryann Erechook (Centennial)</v>
      </c>
    </row>
    <row r="83" spans="1:7" ht="15" x14ac:dyDescent="0.25">
      <c r="A83" s="40">
        <v>80</v>
      </c>
      <c r="B83" s="40" t="s">
        <v>861</v>
      </c>
      <c r="C83" s="80">
        <v>5</v>
      </c>
      <c r="D83" s="40" t="s">
        <v>27</v>
      </c>
      <c r="E83" s="41">
        <v>5.697685185185185E-3</v>
      </c>
      <c r="F83" s="40">
        <v>80</v>
      </c>
      <c r="G83" s="14" t="str">
        <f t="shared" si="1"/>
        <v>Victoria Beschell (Parkallen)</v>
      </c>
    </row>
    <row r="84" spans="1:7" ht="15" x14ac:dyDescent="0.25">
      <c r="A84" s="40">
        <v>81</v>
      </c>
      <c r="B84" s="40" t="s">
        <v>862</v>
      </c>
      <c r="C84" s="80">
        <v>6</v>
      </c>
      <c r="D84" s="40" t="s">
        <v>48</v>
      </c>
      <c r="E84" s="41">
        <v>5.7199074074074071E-3</v>
      </c>
      <c r="F84" s="40">
        <v>81</v>
      </c>
      <c r="G84" s="14" t="str">
        <f t="shared" si="1"/>
        <v>Scarlett Stanton (Laurier Heights)</v>
      </c>
    </row>
    <row r="85" spans="1:7" ht="15" x14ac:dyDescent="0.25">
      <c r="A85" s="40">
        <v>82</v>
      </c>
      <c r="B85" s="40" t="s">
        <v>863</v>
      </c>
      <c r="C85" s="80">
        <v>5</v>
      </c>
      <c r="D85" s="40" t="s">
        <v>163</v>
      </c>
      <c r="E85" s="41">
        <v>5.7254629629629634E-3</v>
      </c>
      <c r="F85" s="40">
        <v>82</v>
      </c>
      <c r="G85" s="14" t="str">
        <f t="shared" si="1"/>
        <v>Miranda Dong (Callingwood)</v>
      </c>
    </row>
    <row r="86" spans="1:7" ht="15" x14ac:dyDescent="0.25">
      <c r="A86" s="40">
        <v>83</v>
      </c>
      <c r="B86" s="40" t="s">
        <v>864</v>
      </c>
      <c r="C86" s="80">
        <v>5</v>
      </c>
      <c r="D86" s="40" t="s">
        <v>33</v>
      </c>
      <c r="E86" s="41">
        <v>5.7589120370370381E-3</v>
      </c>
      <c r="F86" s="40">
        <v>83</v>
      </c>
      <c r="G86" s="14" t="str">
        <f t="shared" si="1"/>
        <v>Avni Tate (Earl Buxton)</v>
      </c>
    </row>
    <row r="87" spans="1:7" ht="15" x14ac:dyDescent="0.25">
      <c r="A87" s="40">
        <v>84</v>
      </c>
      <c r="B87" s="40" t="s">
        <v>865</v>
      </c>
      <c r="C87" s="80">
        <v>5</v>
      </c>
      <c r="D87" s="40" t="s">
        <v>26</v>
      </c>
      <c r="E87" s="41">
        <v>5.7609953703703703E-3</v>
      </c>
      <c r="F87" s="40">
        <v>84</v>
      </c>
      <c r="G87" s="14" t="str">
        <f t="shared" si="1"/>
        <v>Harine Iynkkaran (Windsor Park)</v>
      </c>
    </row>
    <row r="88" spans="1:7" ht="15" x14ac:dyDescent="0.25">
      <c r="A88" s="40">
        <v>85</v>
      </c>
      <c r="B88" s="40" t="s">
        <v>866</v>
      </c>
      <c r="C88" s="80">
        <v>5</v>
      </c>
      <c r="D88" s="40" t="s">
        <v>48</v>
      </c>
      <c r="E88" s="41">
        <v>5.7644675925925927E-3</v>
      </c>
      <c r="F88" s="40">
        <v>85</v>
      </c>
      <c r="G88" s="14" t="str">
        <f t="shared" si="1"/>
        <v>Isabella Felix Garcia (Laurier Heights)</v>
      </c>
    </row>
    <row r="89" spans="1:7" ht="15" x14ac:dyDescent="0.25">
      <c r="A89" s="40">
        <v>86</v>
      </c>
      <c r="B89" s="40" t="s">
        <v>867</v>
      </c>
      <c r="C89" s="80">
        <v>5</v>
      </c>
      <c r="D89" s="40" t="s">
        <v>35</v>
      </c>
      <c r="E89" s="41">
        <v>5.8069444444444444E-3</v>
      </c>
      <c r="F89" s="40">
        <v>86</v>
      </c>
      <c r="G89" s="14" t="str">
        <f t="shared" si="1"/>
        <v>Saja Dugdug (Malmo)</v>
      </c>
    </row>
    <row r="90" spans="1:7" ht="15" x14ac:dyDescent="0.25">
      <c r="A90" s="40">
        <v>87</v>
      </c>
      <c r="B90" s="40" t="s">
        <v>868</v>
      </c>
      <c r="C90" s="80">
        <v>5</v>
      </c>
      <c r="D90" s="40" t="s">
        <v>33</v>
      </c>
      <c r="E90" s="41">
        <v>5.8592592592592594E-3</v>
      </c>
      <c r="F90" s="40">
        <v>87</v>
      </c>
      <c r="G90" s="14" t="str">
        <f t="shared" si="1"/>
        <v>Kurbaan Kuller (Earl Buxton)</v>
      </c>
    </row>
    <row r="91" spans="1:7" ht="15" x14ac:dyDescent="0.25">
      <c r="A91" s="40">
        <v>88</v>
      </c>
      <c r="B91" s="40" t="s">
        <v>869</v>
      </c>
      <c r="C91" s="80">
        <v>5</v>
      </c>
      <c r="D91" s="40" t="s">
        <v>40</v>
      </c>
      <c r="E91" s="41">
        <v>5.886458333333333E-3</v>
      </c>
      <c r="F91" s="40">
        <v>88</v>
      </c>
      <c r="G91" s="14" t="str">
        <f t="shared" si="1"/>
        <v>Shabilah Muke (Victoria)</v>
      </c>
    </row>
    <row r="92" spans="1:7" ht="15" x14ac:dyDescent="0.25">
      <c r="A92" s="40">
        <v>89</v>
      </c>
      <c r="B92" s="40" t="s">
        <v>870</v>
      </c>
      <c r="C92" s="80">
        <v>5</v>
      </c>
      <c r="D92" s="40" t="s">
        <v>29</v>
      </c>
      <c r="E92" s="41">
        <v>5.9255787037037037E-3</v>
      </c>
      <c r="F92" s="40">
        <v>89</v>
      </c>
      <c r="G92" s="14" t="str">
        <f t="shared" si="1"/>
        <v>Eveleen Kaur (Brander Gardens)</v>
      </c>
    </row>
    <row r="93" spans="1:7" ht="15" x14ac:dyDescent="0.25">
      <c r="A93" s="40">
        <v>90</v>
      </c>
      <c r="B93" s="40" t="s">
        <v>871</v>
      </c>
      <c r="C93" s="80">
        <v>5</v>
      </c>
      <c r="D93" s="40" t="s">
        <v>32</v>
      </c>
      <c r="E93" s="41">
        <v>5.9796296296296299E-3</v>
      </c>
      <c r="F93" s="40">
        <v>90</v>
      </c>
      <c r="G93" s="14" t="str">
        <f t="shared" si="1"/>
        <v>Dahlia Nelson (Holyrood)</v>
      </c>
    </row>
    <row r="94" spans="1:7" ht="15" x14ac:dyDescent="0.25">
      <c r="A94" s="40">
        <v>91</v>
      </c>
      <c r="B94" s="40" t="s">
        <v>872</v>
      </c>
      <c r="C94" s="80">
        <v>5</v>
      </c>
      <c r="D94" s="40" t="s">
        <v>24</v>
      </c>
      <c r="E94" s="41">
        <v>6.0165509259259252E-3</v>
      </c>
      <c r="F94" s="40">
        <v>91</v>
      </c>
      <c r="G94" s="14" t="str">
        <f t="shared" si="1"/>
        <v>Lily Gour (Rio Terrace)</v>
      </c>
    </row>
    <row r="95" spans="1:7" ht="15" x14ac:dyDescent="0.25">
      <c r="A95" s="40">
        <v>92</v>
      </c>
      <c r="B95" s="40" t="s">
        <v>873</v>
      </c>
      <c r="C95" s="80">
        <v>5</v>
      </c>
      <c r="D95" s="40" t="s">
        <v>35</v>
      </c>
      <c r="E95" s="41">
        <v>6.0247685185185187E-3</v>
      </c>
      <c r="F95" s="40">
        <v>92</v>
      </c>
      <c r="G95" s="14" t="str">
        <f t="shared" si="1"/>
        <v>Meera Ali (Malmo)</v>
      </c>
    </row>
    <row r="96" spans="1:7" ht="15" x14ac:dyDescent="0.25">
      <c r="A96" s="40">
        <v>93</v>
      </c>
      <c r="B96" s="40" t="s">
        <v>874</v>
      </c>
      <c r="C96" s="80">
        <v>5</v>
      </c>
      <c r="D96" s="40" t="s">
        <v>163</v>
      </c>
      <c r="E96" s="41">
        <v>6.0293981481481483E-3</v>
      </c>
      <c r="F96" s="40">
        <v>93</v>
      </c>
      <c r="G96" s="14" t="str">
        <f t="shared" si="1"/>
        <v>Nihel Djati (Callingwood)</v>
      </c>
    </row>
    <row r="97" spans="1:7" ht="15" x14ac:dyDescent="0.25">
      <c r="A97" s="40">
        <v>94</v>
      </c>
      <c r="B97" s="40" t="s">
        <v>875</v>
      </c>
      <c r="C97" s="80">
        <v>5</v>
      </c>
      <c r="D97" s="40" t="s">
        <v>557</v>
      </c>
      <c r="E97" s="41">
        <v>6.0371527777777776E-3</v>
      </c>
      <c r="F97" s="40">
        <v>94</v>
      </c>
      <c r="G97" s="14" t="str">
        <f t="shared" si="1"/>
        <v>Youser Bakir (Constable Daniel)</v>
      </c>
    </row>
    <row r="98" spans="1:7" ht="15" x14ac:dyDescent="0.25">
      <c r="A98" s="40">
        <v>95</v>
      </c>
      <c r="B98" s="40" t="s">
        <v>876</v>
      </c>
      <c r="C98" s="80">
        <v>5</v>
      </c>
      <c r="D98" s="40" t="s">
        <v>29</v>
      </c>
      <c r="E98" s="41">
        <v>6.0429398148148144E-3</v>
      </c>
      <c r="F98" s="40">
        <v>95</v>
      </c>
      <c r="G98" s="14" t="str">
        <f t="shared" si="1"/>
        <v>Kennedy Wong (Brander Gardens)</v>
      </c>
    </row>
    <row r="99" spans="1:7" ht="15" x14ac:dyDescent="0.25">
      <c r="A99" s="40">
        <v>96</v>
      </c>
      <c r="B99" s="40" t="s">
        <v>877</v>
      </c>
      <c r="C99" s="80">
        <v>5</v>
      </c>
      <c r="D99" s="40" t="s">
        <v>24</v>
      </c>
      <c r="E99" s="41">
        <v>6.0765046296296296E-3</v>
      </c>
      <c r="F99" s="40">
        <v>96</v>
      </c>
      <c r="G99" s="14" t="str">
        <f t="shared" si="1"/>
        <v>Emily O'Keefe (Rio Terrace)</v>
      </c>
    </row>
    <row r="100" spans="1:7" ht="15" x14ac:dyDescent="0.25">
      <c r="A100" s="40">
        <v>97</v>
      </c>
      <c r="B100" s="40" t="s">
        <v>878</v>
      </c>
      <c r="C100" s="80">
        <v>5</v>
      </c>
      <c r="D100" s="40" t="s">
        <v>557</v>
      </c>
      <c r="E100" s="41">
        <v>6.114583333333333E-3</v>
      </c>
      <c r="F100" s="40">
        <v>97</v>
      </c>
      <c r="G100" s="14" t="str">
        <f t="shared" si="1"/>
        <v>Brielle Cheng (Constable Daniel)</v>
      </c>
    </row>
    <row r="101" spans="1:7" ht="15" x14ac:dyDescent="0.25">
      <c r="A101" s="40">
        <v>98</v>
      </c>
      <c r="B101" s="40" t="s">
        <v>879</v>
      </c>
      <c r="C101" s="80">
        <v>5</v>
      </c>
      <c r="D101" s="40" t="s">
        <v>33</v>
      </c>
      <c r="E101" s="41">
        <v>6.1265046296296284E-3</v>
      </c>
      <c r="F101" s="40">
        <v>98</v>
      </c>
      <c r="G101" s="14" t="str">
        <f t="shared" si="1"/>
        <v>Jasleen Kalkat (Earl Buxton)</v>
      </c>
    </row>
    <row r="102" spans="1:7" ht="15" x14ac:dyDescent="0.25">
      <c r="A102" s="40">
        <v>99</v>
      </c>
      <c r="B102" s="40" t="s">
        <v>880</v>
      </c>
      <c r="C102" s="80">
        <v>5</v>
      </c>
      <c r="D102" s="40" t="s">
        <v>27</v>
      </c>
      <c r="E102" s="41">
        <v>6.165972222222222E-3</v>
      </c>
      <c r="F102" s="40">
        <v>99</v>
      </c>
      <c r="G102" s="14" t="str">
        <f t="shared" si="1"/>
        <v>Alyssa Ting (Parkallen)</v>
      </c>
    </row>
    <row r="103" spans="1:7" ht="15" x14ac:dyDescent="0.25">
      <c r="A103" s="40">
        <v>100</v>
      </c>
      <c r="B103" s="40" t="s">
        <v>881</v>
      </c>
      <c r="C103" s="80">
        <v>5</v>
      </c>
      <c r="D103" s="40" t="s">
        <v>38</v>
      </c>
      <c r="E103" s="41">
        <v>6.1843749999999998E-3</v>
      </c>
      <c r="F103" s="40">
        <v>100</v>
      </c>
      <c r="G103" s="14" t="str">
        <f t="shared" si="1"/>
        <v>Mia Sethi (Donnan)</v>
      </c>
    </row>
    <row r="104" spans="1:7" ht="15" x14ac:dyDescent="0.25">
      <c r="A104" s="40">
        <v>101</v>
      </c>
      <c r="B104" s="40" t="s">
        <v>882</v>
      </c>
      <c r="C104" s="80">
        <v>5</v>
      </c>
      <c r="D104" s="40" t="s">
        <v>40</v>
      </c>
      <c r="E104" s="41">
        <v>6.1902777777777772E-3</v>
      </c>
      <c r="F104" s="40">
        <v>101</v>
      </c>
      <c r="G104" s="14" t="str">
        <f t="shared" si="1"/>
        <v>Rena Robinson (Victoria)</v>
      </c>
    </row>
    <row r="105" spans="1:7" ht="15" x14ac:dyDescent="0.25">
      <c r="A105" s="40">
        <v>102</v>
      </c>
      <c r="B105" s="40" t="s">
        <v>883</v>
      </c>
      <c r="C105" s="80">
        <v>5</v>
      </c>
      <c r="D105" s="40" t="s">
        <v>163</v>
      </c>
      <c r="E105" s="41">
        <v>6.2185185185185182E-3</v>
      </c>
      <c r="F105" s="40">
        <v>102</v>
      </c>
      <c r="G105" s="14" t="str">
        <f t="shared" si="1"/>
        <v>Aria Hamid (Callingwood)</v>
      </c>
    </row>
    <row r="106" spans="1:7" ht="15" x14ac:dyDescent="0.25">
      <c r="A106" s="40">
        <v>103</v>
      </c>
      <c r="B106" s="40" t="s">
        <v>884</v>
      </c>
      <c r="C106" s="80">
        <v>5</v>
      </c>
      <c r="D106" s="40" t="s">
        <v>33</v>
      </c>
      <c r="E106" s="41">
        <v>6.2771990740740739E-3</v>
      </c>
      <c r="F106" s="40">
        <v>103</v>
      </c>
      <c r="G106" s="14" t="str">
        <f t="shared" si="1"/>
        <v>Zulheika Jaswal (Earl Buxton)</v>
      </c>
    </row>
    <row r="107" spans="1:7" ht="15" x14ac:dyDescent="0.25">
      <c r="A107" s="40">
        <v>104</v>
      </c>
      <c r="B107" s="40" t="s">
        <v>885</v>
      </c>
      <c r="C107" s="80">
        <v>5</v>
      </c>
      <c r="D107" s="40" t="s">
        <v>41</v>
      </c>
      <c r="E107" s="41">
        <v>6.2888888888888881E-3</v>
      </c>
      <c r="F107" s="40">
        <v>104</v>
      </c>
      <c r="G107" s="14" t="str">
        <f t="shared" si="1"/>
        <v>Aryana Jerace (Westbrook)</v>
      </c>
    </row>
    <row r="108" spans="1:7" ht="15" x14ac:dyDescent="0.25">
      <c r="A108" s="40">
        <v>105</v>
      </c>
      <c r="B108" s="40" t="s">
        <v>886</v>
      </c>
      <c r="C108" s="80">
        <v>5</v>
      </c>
      <c r="D108" s="40" t="s">
        <v>26</v>
      </c>
      <c r="E108" s="41">
        <v>6.3386574074074074E-3</v>
      </c>
      <c r="F108" s="40">
        <v>105</v>
      </c>
      <c r="G108" s="14" t="str">
        <f t="shared" si="1"/>
        <v>Lola Nsair (Windsor Park)</v>
      </c>
    </row>
    <row r="109" spans="1:7" ht="15" x14ac:dyDescent="0.25">
      <c r="A109" s="40">
        <v>106</v>
      </c>
      <c r="B109" s="40" t="s">
        <v>887</v>
      </c>
      <c r="C109" s="80">
        <v>5</v>
      </c>
      <c r="D109" s="40" t="s">
        <v>27</v>
      </c>
      <c r="E109" s="41">
        <v>6.4030092592592585E-3</v>
      </c>
      <c r="F109" s="40">
        <v>106</v>
      </c>
      <c r="G109" s="14" t="str">
        <f t="shared" si="1"/>
        <v>Rachel Cindric (Parkallen)</v>
      </c>
    </row>
    <row r="110" spans="1:7" ht="15" x14ac:dyDescent="0.25">
      <c r="A110" s="40">
        <v>107</v>
      </c>
      <c r="B110" s="40" t="s">
        <v>888</v>
      </c>
      <c r="C110" s="80">
        <v>5</v>
      </c>
      <c r="D110" s="40" t="s">
        <v>99</v>
      </c>
      <c r="E110" s="41">
        <v>6.4093749999999993E-3</v>
      </c>
      <c r="F110" s="40">
        <v>107</v>
      </c>
      <c r="G110" s="14" t="str">
        <f t="shared" si="1"/>
        <v>Evie Gill (Donald R. Getty)</v>
      </c>
    </row>
    <row r="111" spans="1:7" ht="15" x14ac:dyDescent="0.25">
      <c r="A111" s="40">
        <v>108</v>
      </c>
      <c r="B111" s="40" t="s">
        <v>889</v>
      </c>
      <c r="C111" s="80">
        <v>5</v>
      </c>
      <c r="D111" s="40" t="s">
        <v>557</v>
      </c>
      <c r="E111" s="41">
        <v>6.4197916666666674E-3</v>
      </c>
      <c r="F111" s="40">
        <v>108</v>
      </c>
      <c r="G111" s="14" t="str">
        <f t="shared" si="1"/>
        <v>Roop Sivia (Constable Daniel)</v>
      </c>
    </row>
    <row r="112" spans="1:7" ht="15" x14ac:dyDescent="0.25">
      <c r="A112" s="40">
        <v>109</v>
      </c>
      <c r="B112" s="40" t="s">
        <v>890</v>
      </c>
      <c r="C112" s="80">
        <v>5</v>
      </c>
      <c r="D112" s="40" t="s">
        <v>557</v>
      </c>
      <c r="E112" s="41">
        <v>6.4427083333333324E-3</v>
      </c>
      <c r="F112" s="40">
        <v>109</v>
      </c>
      <c r="G112" s="14" t="str">
        <f t="shared" si="1"/>
        <v>Jasmehar Chahal (Constable Daniel)</v>
      </c>
    </row>
    <row r="113" spans="1:7" ht="15" x14ac:dyDescent="0.25">
      <c r="A113" s="40">
        <v>110</v>
      </c>
      <c r="B113" s="40" t="s">
        <v>891</v>
      </c>
      <c r="C113" s="80">
        <v>5</v>
      </c>
      <c r="D113" s="40" t="s">
        <v>29</v>
      </c>
      <c r="E113" s="41">
        <v>6.4453703703703695E-3</v>
      </c>
      <c r="F113" s="40">
        <v>110</v>
      </c>
      <c r="G113" s="14" t="str">
        <f t="shared" si="1"/>
        <v>Sibella McGuire (Brander Gardens)</v>
      </c>
    </row>
    <row r="114" spans="1:7" ht="15" x14ac:dyDescent="0.25">
      <c r="A114" s="40">
        <v>111</v>
      </c>
      <c r="B114" s="40" t="s">
        <v>892</v>
      </c>
      <c r="C114" s="80">
        <v>5</v>
      </c>
      <c r="D114" s="40" t="s">
        <v>33</v>
      </c>
      <c r="E114" s="41">
        <v>6.4561342592592596E-3</v>
      </c>
      <c r="F114" s="40">
        <v>111</v>
      </c>
      <c r="G114" s="14" t="str">
        <f t="shared" si="1"/>
        <v>Vicky Jia (Earl Buxton)</v>
      </c>
    </row>
    <row r="115" spans="1:7" ht="15" x14ac:dyDescent="0.25">
      <c r="A115" s="40">
        <v>112</v>
      </c>
      <c r="B115" s="40" t="s">
        <v>893</v>
      </c>
      <c r="C115" s="80">
        <v>5</v>
      </c>
      <c r="D115" s="40" t="s">
        <v>35</v>
      </c>
      <c r="E115" s="41">
        <v>6.6630787037037032E-3</v>
      </c>
      <c r="F115" s="40">
        <v>112</v>
      </c>
      <c r="G115" s="14" t="str">
        <f t="shared" si="1"/>
        <v>Zainab Shah (Malmo)</v>
      </c>
    </row>
    <row r="116" spans="1:7" ht="15" x14ac:dyDescent="0.25">
      <c r="A116" s="40">
        <v>113</v>
      </c>
      <c r="B116" s="40" t="s">
        <v>894</v>
      </c>
      <c r="C116" s="80">
        <v>5</v>
      </c>
      <c r="D116" s="40" t="s">
        <v>68</v>
      </c>
      <c r="E116" s="41">
        <v>6.6660879629629631E-3</v>
      </c>
      <c r="F116" s="40">
        <v>113</v>
      </c>
      <c r="G116" s="14" t="str">
        <f t="shared" si="1"/>
        <v>Nevaeh Williams (Ellerslie Campus)</v>
      </c>
    </row>
    <row r="117" spans="1:7" ht="15" x14ac:dyDescent="0.25">
      <c r="A117" s="40">
        <v>114</v>
      </c>
      <c r="B117" s="40" t="s">
        <v>895</v>
      </c>
      <c r="C117" s="80">
        <v>5</v>
      </c>
      <c r="D117" s="40" t="s">
        <v>33</v>
      </c>
      <c r="E117" s="41">
        <v>6.6935185185185188E-3</v>
      </c>
      <c r="F117" s="40">
        <v>114</v>
      </c>
      <c r="G117" s="14" t="str">
        <f t="shared" si="1"/>
        <v>Violet Morin (Earl Buxton)</v>
      </c>
    </row>
    <row r="118" spans="1:7" ht="15" x14ac:dyDescent="0.25">
      <c r="A118" s="40">
        <v>115</v>
      </c>
      <c r="B118" s="40" t="s">
        <v>896</v>
      </c>
      <c r="C118" s="80">
        <v>5</v>
      </c>
      <c r="D118" s="40" t="s">
        <v>163</v>
      </c>
      <c r="E118" s="41">
        <v>6.7571759259259269E-3</v>
      </c>
      <c r="F118" s="40">
        <v>115</v>
      </c>
      <c r="G118" s="14" t="str">
        <f t="shared" si="1"/>
        <v>Ciara Medland (Callingwood)</v>
      </c>
    </row>
    <row r="119" spans="1:7" ht="15" x14ac:dyDescent="0.25">
      <c r="A119" s="40">
        <v>116</v>
      </c>
      <c r="B119" s="40" t="s">
        <v>897</v>
      </c>
      <c r="C119" s="80">
        <v>5</v>
      </c>
      <c r="D119" s="40" t="s">
        <v>557</v>
      </c>
      <c r="E119" s="41">
        <v>6.8395833333333329E-3</v>
      </c>
      <c r="F119" s="40">
        <v>116</v>
      </c>
      <c r="G119" s="14" t="str">
        <f t="shared" si="1"/>
        <v>Leyla Yalcin (Constable Daniel)</v>
      </c>
    </row>
    <row r="120" spans="1:7" ht="15" x14ac:dyDescent="0.25">
      <c r="A120" s="40">
        <v>117</v>
      </c>
      <c r="B120" s="40" t="s">
        <v>898</v>
      </c>
      <c r="C120" s="80">
        <v>5</v>
      </c>
      <c r="D120" s="40" t="s">
        <v>24</v>
      </c>
      <c r="E120" s="41">
        <v>6.920370370370371E-3</v>
      </c>
      <c r="F120" s="40">
        <v>117</v>
      </c>
      <c r="G120" s="14" t="str">
        <f t="shared" si="1"/>
        <v>Ainslie Clark (Rio Terrace)</v>
      </c>
    </row>
    <row r="121" spans="1:7" ht="15" x14ac:dyDescent="0.25">
      <c r="A121" s="40">
        <v>118</v>
      </c>
      <c r="B121" s="40" t="s">
        <v>899</v>
      </c>
      <c r="C121" s="80">
        <v>5</v>
      </c>
      <c r="D121" s="40" t="s">
        <v>68</v>
      </c>
      <c r="E121" s="41">
        <v>6.945949074074074E-3</v>
      </c>
      <c r="F121" s="40">
        <v>118</v>
      </c>
      <c r="G121" s="14" t="str">
        <f t="shared" si="1"/>
        <v>Emily Williams (Ellerslie Campus)</v>
      </c>
    </row>
    <row r="122" spans="1:7" x14ac:dyDescent="0.2">
      <c r="A122" s="14"/>
      <c r="B122" s="14"/>
      <c r="C122" s="18"/>
      <c r="D122" s="14"/>
      <c r="E122" s="13"/>
      <c r="F122" s="14"/>
      <c r="G122" s="14"/>
    </row>
    <row r="123" spans="1:7" x14ac:dyDescent="0.2">
      <c r="A123" s="14"/>
      <c r="B123" s="14"/>
      <c r="C123" s="18"/>
      <c r="D123" s="14"/>
      <c r="E123" s="13"/>
      <c r="F123" s="14"/>
      <c r="G123" s="14"/>
    </row>
    <row r="124" spans="1:7" x14ac:dyDescent="0.2">
      <c r="A124" s="1" t="s">
        <v>326</v>
      </c>
      <c r="B124" s="14"/>
      <c r="C124" s="18"/>
      <c r="D124" s="14"/>
      <c r="E124" s="13"/>
      <c r="F124" s="14"/>
      <c r="G124" s="14"/>
    </row>
    <row r="125" spans="1:7" ht="15" x14ac:dyDescent="0.25">
      <c r="A125" s="56">
        <v>1</v>
      </c>
      <c r="B125" s="56" t="s">
        <v>1358</v>
      </c>
      <c r="C125" s="80">
        <v>5</v>
      </c>
      <c r="D125" s="56" t="s">
        <v>55</v>
      </c>
      <c r="E125" s="57">
        <v>4.2070601851851852E-3</v>
      </c>
      <c r="F125" s="56">
        <v>1</v>
      </c>
      <c r="G125" s="14" t="str">
        <f t="shared" ref="G125:G171" si="2">CONCATENATE(B125, " (", D125, ")")</f>
        <v>Kensa Morrow (Mill Creek)</v>
      </c>
    </row>
    <row r="126" spans="1:7" ht="15" x14ac:dyDescent="0.25">
      <c r="A126" s="56">
        <v>2</v>
      </c>
      <c r="B126" s="56" t="s">
        <v>789</v>
      </c>
      <c r="C126" s="80">
        <v>5</v>
      </c>
      <c r="D126" s="56" t="s">
        <v>24</v>
      </c>
      <c r="E126" s="57">
        <v>4.2226851851851852E-3</v>
      </c>
      <c r="F126" s="56">
        <v>2</v>
      </c>
      <c r="G126" s="14" t="str">
        <f t="shared" si="2"/>
        <v>Juliet Mouait (Rio Terrace)</v>
      </c>
    </row>
    <row r="127" spans="1:7" ht="15" x14ac:dyDescent="0.25">
      <c r="A127" s="56">
        <v>3</v>
      </c>
      <c r="B127" s="56" t="s">
        <v>788</v>
      </c>
      <c r="C127" s="80">
        <v>5</v>
      </c>
      <c r="D127" s="56" t="s">
        <v>37</v>
      </c>
      <c r="E127" s="57">
        <v>4.2342592592592597E-3</v>
      </c>
      <c r="F127" s="56">
        <v>3</v>
      </c>
      <c r="G127" s="14" t="str">
        <f t="shared" si="2"/>
        <v>Poppy Rudnisky (Patricia Heights)</v>
      </c>
    </row>
    <row r="128" spans="1:7" ht="15" x14ac:dyDescent="0.25">
      <c r="A128" s="56">
        <v>4</v>
      </c>
      <c r="B128" s="56" t="s">
        <v>121</v>
      </c>
      <c r="C128" s="80">
        <v>5</v>
      </c>
      <c r="D128" s="56" t="s">
        <v>151</v>
      </c>
      <c r="E128" s="57">
        <v>4.260648148148148E-3</v>
      </c>
      <c r="F128" s="56">
        <v>4</v>
      </c>
      <c r="G128" s="14" t="str">
        <f t="shared" si="2"/>
        <v>Isa Kafka (Elmwood)</v>
      </c>
    </row>
    <row r="129" spans="1:7" ht="15" x14ac:dyDescent="0.25">
      <c r="A129" s="56">
        <v>5</v>
      </c>
      <c r="B129" s="56" t="s">
        <v>124</v>
      </c>
      <c r="C129" s="80">
        <v>5</v>
      </c>
      <c r="D129" s="56" t="s">
        <v>20</v>
      </c>
      <c r="E129" s="57">
        <v>4.5650462962962971E-3</v>
      </c>
      <c r="F129" s="56">
        <v>5</v>
      </c>
      <c r="G129" s="14" t="str">
        <f t="shared" si="2"/>
        <v>Petra Fechner (George P. Nicholson)</v>
      </c>
    </row>
    <row r="130" spans="1:7" ht="15" x14ac:dyDescent="0.25">
      <c r="A130" s="56">
        <v>6</v>
      </c>
      <c r="B130" s="56" t="s">
        <v>796</v>
      </c>
      <c r="C130" s="80">
        <v>5</v>
      </c>
      <c r="D130" s="56" t="s">
        <v>33</v>
      </c>
      <c r="E130" s="57">
        <v>4.5877314814814817E-3</v>
      </c>
      <c r="F130" s="56">
        <v>6</v>
      </c>
      <c r="G130" s="14" t="str">
        <f t="shared" si="2"/>
        <v>Katelyná Ma (Earl Buxton)</v>
      </c>
    </row>
    <row r="131" spans="1:7" ht="15" x14ac:dyDescent="0.25">
      <c r="A131" s="56">
        <v>7</v>
      </c>
      <c r="B131" s="56" t="s">
        <v>803</v>
      </c>
      <c r="C131" s="80">
        <v>5</v>
      </c>
      <c r="D131" s="56" t="s">
        <v>31</v>
      </c>
      <c r="E131" s="57">
        <v>4.5903935185185188E-3</v>
      </c>
      <c r="F131" s="56">
        <v>7</v>
      </c>
      <c r="G131" s="14" t="str">
        <f t="shared" si="2"/>
        <v>Nina Koch (Belgravia)</v>
      </c>
    </row>
    <row r="132" spans="1:7" ht="15" x14ac:dyDescent="0.25">
      <c r="A132" s="56">
        <v>8</v>
      </c>
      <c r="B132" s="56" t="s">
        <v>790</v>
      </c>
      <c r="C132" s="80">
        <v>5</v>
      </c>
      <c r="D132" s="56" t="s">
        <v>28</v>
      </c>
      <c r="E132" s="57">
        <v>4.6033564814814817E-3</v>
      </c>
      <c r="F132" s="56">
        <v>8</v>
      </c>
      <c r="G132" s="14" t="str">
        <f t="shared" si="2"/>
        <v>Elly Kwasniewski (Brookside)</v>
      </c>
    </row>
    <row r="133" spans="1:7" ht="15" x14ac:dyDescent="0.25">
      <c r="A133" s="56">
        <v>9</v>
      </c>
      <c r="B133" s="56" t="s">
        <v>794</v>
      </c>
      <c r="C133" s="80">
        <v>5</v>
      </c>
      <c r="D133" s="56" t="s">
        <v>48</v>
      </c>
      <c r="E133" s="57">
        <v>4.6282407407407409E-3</v>
      </c>
      <c r="F133" s="56">
        <v>9</v>
      </c>
      <c r="G133" s="14" t="str">
        <f t="shared" si="2"/>
        <v>Georgia Burback (Laurier Heights)</v>
      </c>
    </row>
    <row r="134" spans="1:7" ht="15" x14ac:dyDescent="0.25">
      <c r="A134" s="56">
        <v>10</v>
      </c>
      <c r="B134" s="56" t="s">
        <v>793</v>
      </c>
      <c r="C134" s="80">
        <v>5</v>
      </c>
      <c r="D134" s="56" t="s">
        <v>33</v>
      </c>
      <c r="E134" s="57">
        <v>4.6681712962962961E-3</v>
      </c>
      <c r="F134" s="56">
        <v>10</v>
      </c>
      <c r="G134" s="14" t="str">
        <f t="shared" si="2"/>
        <v>Lauren Smith (Earl Buxton)</v>
      </c>
    </row>
    <row r="135" spans="1:7" ht="15" x14ac:dyDescent="0.25">
      <c r="A135" s="56">
        <v>11</v>
      </c>
      <c r="B135" s="56" t="s">
        <v>172</v>
      </c>
      <c r="C135" s="80">
        <v>5</v>
      </c>
      <c r="D135" s="56" t="s">
        <v>31</v>
      </c>
      <c r="E135" s="57">
        <v>4.7115740740740738E-3</v>
      </c>
      <c r="F135" s="56">
        <v>11</v>
      </c>
      <c r="G135" s="14" t="str">
        <f t="shared" si="2"/>
        <v>Helena Riddell (Belgravia)</v>
      </c>
    </row>
    <row r="136" spans="1:7" ht="15" x14ac:dyDescent="0.25">
      <c r="A136" s="56">
        <v>12</v>
      </c>
      <c r="B136" s="56" t="s">
        <v>1359</v>
      </c>
      <c r="C136" s="80">
        <v>5</v>
      </c>
      <c r="D136" s="56" t="s">
        <v>30</v>
      </c>
      <c r="E136" s="57">
        <v>4.7299768518518524E-3</v>
      </c>
      <c r="F136" s="56">
        <v>12</v>
      </c>
      <c r="G136" s="14" t="str">
        <f t="shared" si="2"/>
        <v>Lexie Villarica (Centennial)</v>
      </c>
    </row>
    <row r="137" spans="1:7" ht="15" x14ac:dyDescent="0.25">
      <c r="A137" s="56">
        <v>13</v>
      </c>
      <c r="B137" s="56" t="s">
        <v>797</v>
      </c>
      <c r="C137" s="80">
        <v>5</v>
      </c>
      <c r="D137" s="56" t="s">
        <v>48</v>
      </c>
      <c r="E137" s="57">
        <v>4.7462962962962962E-3</v>
      </c>
      <c r="F137" s="56">
        <v>13</v>
      </c>
      <c r="G137" s="14" t="str">
        <f t="shared" si="2"/>
        <v>Kaitlin Safinuk (Laurier Heights)</v>
      </c>
    </row>
    <row r="138" spans="1:7" ht="15" x14ac:dyDescent="0.25">
      <c r="A138" s="56">
        <v>14</v>
      </c>
      <c r="B138" s="56" t="s">
        <v>1360</v>
      </c>
      <c r="C138" s="80">
        <v>5</v>
      </c>
      <c r="D138" s="56" t="s">
        <v>25</v>
      </c>
      <c r="E138" s="57">
        <v>4.75775462962963E-3</v>
      </c>
      <c r="F138" s="56">
        <v>14</v>
      </c>
      <c r="G138" s="14" t="str">
        <f t="shared" si="2"/>
        <v>Rosara Williams (Michael A. Kostek)</v>
      </c>
    </row>
    <row r="139" spans="1:7" ht="15" x14ac:dyDescent="0.25">
      <c r="A139" s="56">
        <v>15</v>
      </c>
      <c r="B139" s="56" t="s">
        <v>791</v>
      </c>
      <c r="C139" s="80">
        <v>5</v>
      </c>
      <c r="D139" s="56" t="s">
        <v>32</v>
      </c>
      <c r="E139" s="57">
        <v>4.8078703703703712E-3</v>
      </c>
      <c r="F139" s="56">
        <v>15</v>
      </c>
      <c r="G139" s="14" t="str">
        <f t="shared" si="2"/>
        <v>Amelia Bruveris (Holyrood)</v>
      </c>
    </row>
    <row r="140" spans="1:7" ht="15" x14ac:dyDescent="0.25">
      <c r="A140" s="56">
        <v>16</v>
      </c>
      <c r="B140" s="56" t="s">
        <v>1361</v>
      </c>
      <c r="C140" s="80">
        <v>5</v>
      </c>
      <c r="D140" s="56" t="s">
        <v>26</v>
      </c>
      <c r="E140" s="57">
        <v>4.8225694444444444E-3</v>
      </c>
      <c r="F140" s="56">
        <v>16</v>
      </c>
      <c r="G140" s="14" t="str">
        <f t="shared" si="2"/>
        <v>Addison Taylor (Windsor Park)</v>
      </c>
    </row>
    <row r="141" spans="1:7" ht="15" x14ac:dyDescent="0.25">
      <c r="A141" s="56">
        <v>17</v>
      </c>
      <c r="B141" s="56" t="s">
        <v>795</v>
      </c>
      <c r="C141" s="80">
        <v>5</v>
      </c>
      <c r="D141" s="56" t="s">
        <v>30</v>
      </c>
      <c r="E141" s="57">
        <v>4.8931712962962956E-3</v>
      </c>
      <c r="F141" s="56">
        <v>17</v>
      </c>
      <c r="G141" s="14" t="str">
        <f t="shared" si="2"/>
        <v>Julia Rothwell (Centennial)</v>
      </c>
    </row>
    <row r="142" spans="1:7" ht="15" x14ac:dyDescent="0.25">
      <c r="A142" s="56">
        <v>18</v>
      </c>
      <c r="B142" s="56" t="s">
        <v>64</v>
      </c>
      <c r="C142" s="80">
        <v>5</v>
      </c>
      <c r="D142" s="56" t="s">
        <v>48</v>
      </c>
      <c r="E142" s="57">
        <v>4.8990740740740739E-3</v>
      </c>
      <c r="F142" s="56">
        <v>18</v>
      </c>
      <c r="G142" s="14" t="str">
        <f t="shared" si="2"/>
        <v>Fiona Magdalinski (Laurier Heights)</v>
      </c>
    </row>
    <row r="143" spans="1:7" ht="15" x14ac:dyDescent="0.25">
      <c r="A143" s="56">
        <v>19</v>
      </c>
      <c r="B143" s="56" t="s">
        <v>63</v>
      </c>
      <c r="C143" s="80">
        <v>5</v>
      </c>
      <c r="D143" s="56" t="s">
        <v>48</v>
      </c>
      <c r="E143" s="57">
        <v>4.9251157407407412E-3</v>
      </c>
      <c r="F143" s="56">
        <v>19</v>
      </c>
      <c r="G143" s="14" t="str">
        <f t="shared" si="2"/>
        <v>Lucie Majeau (Laurier Heights)</v>
      </c>
    </row>
    <row r="144" spans="1:7" ht="15" x14ac:dyDescent="0.25">
      <c r="A144" s="56">
        <v>20</v>
      </c>
      <c r="B144" s="56" t="s">
        <v>1362</v>
      </c>
      <c r="C144" s="80">
        <v>5</v>
      </c>
      <c r="D144" s="56" t="s">
        <v>48</v>
      </c>
      <c r="E144" s="57">
        <v>4.9392361111111113E-3</v>
      </c>
      <c r="F144" s="56">
        <v>20</v>
      </c>
      <c r="G144" s="14" t="str">
        <f t="shared" si="2"/>
        <v>Lauren Beare (Laurier Heights)</v>
      </c>
    </row>
    <row r="145" spans="1:7" ht="15" x14ac:dyDescent="0.25">
      <c r="A145" s="56">
        <v>21</v>
      </c>
      <c r="B145" s="56" t="s">
        <v>833</v>
      </c>
      <c r="C145" s="80">
        <v>5</v>
      </c>
      <c r="D145" s="56" t="s">
        <v>33</v>
      </c>
      <c r="E145" s="57">
        <v>5.0666666666666664E-3</v>
      </c>
      <c r="F145" s="56">
        <v>21</v>
      </c>
      <c r="G145" s="14" t="str">
        <f t="shared" si="2"/>
        <v>Riel Lamontageá (Earl Buxton)</v>
      </c>
    </row>
    <row r="146" spans="1:7" ht="15" x14ac:dyDescent="0.25">
      <c r="A146" s="56">
        <v>22</v>
      </c>
      <c r="B146" s="56" t="s">
        <v>812</v>
      </c>
      <c r="C146" s="80">
        <v>5</v>
      </c>
      <c r="D146" s="56" t="s">
        <v>31</v>
      </c>
      <c r="E146" s="57">
        <v>5.0848379629629629E-3</v>
      </c>
      <c r="F146" s="56">
        <v>22</v>
      </c>
      <c r="G146" s="14" t="str">
        <f t="shared" si="2"/>
        <v>Madelaine Cubitt (Belgravia)</v>
      </c>
    </row>
    <row r="147" spans="1:7" ht="15" x14ac:dyDescent="0.25">
      <c r="A147" s="56">
        <v>23</v>
      </c>
      <c r="B147" s="56" t="s">
        <v>810</v>
      </c>
      <c r="C147" s="80">
        <v>5</v>
      </c>
      <c r="D147" s="56" t="s">
        <v>40</v>
      </c>
      <c r="E147" s="57">
        <v>5.0936342592592587E-3</v>
      </c>
      <c r="F147" s="56">
        <v>23</v>
      </c>
      <c r="G147" s="14" t="str">
        <f t="shared" si="2"/>
        <v>Alejandra Rivera (Victoria)</v>
      </c>
    </row>
    <row r="148" spans="1:7" ht="15" x14ac:dyDescent="0.25">
      <c r="A148" s="56">
        <v>24</v>
      </c>
      <c r="B148" s="56" t="s">
        <v>800</v>
      </c>
      <c r="C148" s="80">
        <v>5</v>
      </c>
      <c r="D148" s="56" t="s">
        <v>30</v>
      </c>
      <c r="E148" s="57">
        <v>5.1295138888888892E-3</v>
      </c>
      <c r="F148" s="56">
        <v>24</v>
      </c>
      <c r="G148" s="14" t="str">
        <f t="shared" si="2"/>
        <v>Blake Watson (Centennial)</v>
      </c>
    </row>
    <row r="149" spans="1:7" ht="15" x14ac:dyDescent="0.25">
      <c r="A149" s="56">
        <v>25</v>
      </c>
      <c r="B149" s="56" t="s">
        <v>856</v>
      </c>
      <c r="C149" s="80">
        <v>5</v>
      </c>
      <c r="D149" s="56" t="s">
        <v>37</v>
      </c>
      <c r="E149" s="57">
        <v>5.1525462962962966E-3</v>
      </c>
      <c r="F149" s="56">
        <v>25</v>
      </c>
      <c r="G149" s="14" t="str">
        <f t="shared" si="2"/>
        <v>Ryan Ennis (Patricia Heights)</v>
      </c>
    </row>
    <row r="150" spans="1:7" ht="15" x14ac:dyDescent="0.25">
      <c r="A150" s="56">
        <v>26</v>
      </c>
      <c r="B150" s="56" t="s">
        <v>801</v>
      </c>
      <c r="C150" s="80">
        <v>5</v>
      </c>
      <c r="D150" s="56" t="s">
        <v>48</v>
      </c>
      <c r="E150" s="57">
        <v>5.187268518518519E-3</v>
      </c>
      <c r="F150" s="56">
        <v>26</v>
      </c>
      <c r="G150" s="14" t="str">
        <f t="shared" si="2"/>
        <v>Gigi Hole (Laurier Heights)</v>
      </c>
    </row>
    <row r="151" spans="1:7" ht="15" x14ac:dyDescent="0.25">
      <c r="A151" s="56">
        <v>27</v>
      </c>
      <c r="B151" s="56" t="s">
        <v>799</v>
      </c>
      <c r="C151" s="80">
        <v>5</v>
      </c>
      <c r="D151" s="56" t="s">
        <v>48</v>
      </c>
      <c r="E151" s="57">
        <v>5.2006944444444444E-3</v>
      </c>
      <c r="F151" s="56">
        <v>27</v>
      </c>
      <c r="G151" s="14" t="str">
        <f t="shared" si="2"/>
        <v>Elise Harder (Laurier Heights)</v>
      </c>
    </row>
    <row r="152" spans="1:7" ht="15" x14ac:dyDescent="0.25">
      <c r="A152" s="56">
        <v>28</v>
      </c>
      <c r="B152" s="56" t="s">
        <v>805</v>
      </c>
      <c r="C152" s="80">
        <v>5</v>
      </c>
      <c r="D152" s="56" t="s">
        <v>25</v>
      </c>
      <c r="E152" s="57">
        <v>5.2030092592592597E-3</v>
      </c>
      <c r="F152" s="56">
        <v>28</v>
      </c>
      <c r="G152" s="14" t="str">
        <f t="shared" si="2"/>
        <v>Maya Helwig (Michael A. Kostek)</v>
      </c>
    </row>
    <row r="153" spans="1:7" ht="15" x14ac:dyDescent="0.25">
      <c r="A153" s="56">
        <v>29</v>
      </c>
      <c r="B153" s="56" t="s">
        <v>811</v>
      </c>
      <c r="C153" s="80">
        <v>5</v>
      </c>
      <c r="D153" s="56" t="s">
        <v>29</v>
      </c>
      <c r="E153" s="57">
        <v>5.2652777777777776E-3</v>
      </c>
      <c r="F153" s="56">
        <v>29</v>
      </c>
      <c r="G153" s="14" t="str">
        <f t="shared" si="2"/>
        <v>Gabby Cawsey (Brander Gardens)</v>
      </c>
    </row>
    <row r="154" spans="1:7" ht="15" x14ac:dyDescent="0.25">
      <c r="A154" s="56">
        <v>30</v>
      </c>
      <c r="B154" s="56" t="s">
        <v>802</v>
      </c>
      <c r="C154" s="80">
        <v>5</v>
      </c>
      <c r="D154" s="56" t="s">
        <v>557</v>
      </c>
      <c r="E154" s="57">
        <v>5.2931712962962958E-3</v>
      </c>
      <c r="F154" s="56">
        <v>30</v>
      </c>
      <c r="G154" s="14" t="str">
        <f t="shared" si="2"/>
        <v>Veda Goswami (Constable Daniel)</v>
      </c>
    </row>
    <row r="155" spans="1:7" ht="15" x14ac:dyDescent="0.25">
      <c r="A155" s="56">
        <v>31</v>
      </c>
      <c r="B155" s="56" t="s">
        <v>806</v>
      </c>
      <c r="C155" s="80">
        <v>5</v>
      </c>
      <c r="D155" s="56" t="s">
        <v>557</v>
      </c>
      <c r="E155" s="57">
        <v>5.3249999999999999E-3</v>
      </c>
      <c r="F155" s="56">
        <v>31</v>
      </c>
      <c r="G155" s="14" t="str">
        <f t="shared" si="2"/>
        <v>Isabella Herman (Constable Daniel)</v>
      </c>
    </row>
    <row r="156" spans="1:7" ht="15" x14ac:dyDescent="0.25">
      <c r="A156" s="56">
        <v>32</v>
      </c>
      <c r="B156" s="56" t="s">
        <v>818</v>
      </c>
      <c r="C156" s="80">
        <v>5</v>
      </c>
      <c r="D156" s="56" t="s">
        <v>163</v>
      </c>
      <c r="E156" s="57">
        <v>5.3528935185185181E-3</v>
      </c>
      <c r="F156" s="56">
        <v>32</v>
      </c>
      <c r="G156" s="14" t="str">
        <f t="shared" si="2"/>
        <v>Ayse Dedek (Callingwood)</v>
      </c>
    </row>
    <row r="157" spans="1:7" ht="15" x14ac:dyDescent="0.25">
      <c r="A157" s="56">
        <v>33</v>
      </c>
      <c r="B157" s="56" t="s">
        <v>65</v>
      </c>
      <c r="C157" s="80">
        <v>5</v>
      </c>
      <c r="D157" s="56" t="s">
        <v>48</v>
      </c>
      <c r="E157" s="57">
        <v>5.3898148148148152E-3</v>
      </c>
      <c r="F157" s="56">
        <v>33</v>
      </c>
      <c r="G157" s="14" t="str">
        <f t="shared" si="2"/>
        <v>Willa Fereday (Laurier Heights)</v>
      </c>
    </row>
    <row r="158" spans="1:7" ht="15" x14ac:dyDescent="0.25">
      <c r="A158" s="56">
        <v>34</v>
      </c>
      <c r="B158" s="56" t="s">
        <v>809</v>
      </c>
      <c r="C158" s="80">
        <v>5</v>
      </c>
      <c r="D158" s="56" t="s">
        <v>37</v>
      </c>
      <c r="E158" s="57">
        <v>5.3921296296296295E-3</v>
      </c>
      <c r="F158" s="56">
        <v>34</v>
      </c>
      <c r="G158" s="14" t="str">
        <f t="shared" si="2"/>
        <v>Kate Forest (Patricia Heights)</v>
      </c>
    </row>
    <row r="159" spans="1:7" ht="15" x14ac:dyDescent="0.25">
      <c r="A159" s="56">
        <v>35</v>
      </c>
      <c r="B159" s="56" t="s">
        <v>813</v>
      </c>
      <c r="C159" s="80">
        <v>5</v>
      </c>
      <c r="D159" s="56" t="s">
        <v>29</v>
      </c>
      <c r="E159" s="57">
        <v>5.4089120370370359E-3</v>
      </c>
      <c r="F159" s="56">
        <v>35</v>
      </c>
      <c r="G159" s="14" t="str">
        <f t="shared" si="2"/>
        <v>Claire Shearer (Brander Gardens)</v>
      </c>
    </row>
    <row r="160" spans="1:7" ht="15" x14ac:dyDescent="0.25">
      <c r="A160" s="56">
        <v>36</v>
      </c>
      <c r="B160" s="56" t="s">
        <v>821</v>
      </c>
      <c r="C160" s="80">
        <v>5</v>
      </c>
      <c r="D160" s="56" t="s">
        <v>29</v>
      </c>
      <c r="E160" s="57">
        <v>5.4237268518518523E-3</v>
      </c>
      <c r="F160" s="56">
        <v>36</v>
      </c>
      <c r="G160" s="14" t="str">
        <f t="shared" si="2"/>
        <v>Asha Konner (Brander Gardens)</v>
      </c>
    </row>
    <row r="161" spans="1:7" ht="15" x14ac:dyDescent="0.25">
      <c r="A161" s="56">
        <v>37</v>
      </c>
      <c r="B161" s="56" t="s">
        <v>814</v>
      </c>
      <c r="C161" s="80">
        <v>5</v>
      </c>
      <c r="D161" s="56" t="s">
        <v>48</v>
      </c>
      <c r="E161" s="57">
        <v>5.4509259259259259E-3</v>
      </c>
      <c r="F161" s="56">
        <v>37</v>
      </c>
      <c r="G161" s="14" t="str">
        <f t="shared" si="2"/>
        <v>Amelia Williams (Laurier Heights)</v>
      </c>
    </row>
    <row r="162" spans="1:7" ht="15" x14ac:dyDescent="0.25">
      <c r="A162" s="56">
        <v>38</v>
      </c>
      <c r="B162" s="56" t="s">
        <v>1363</v>
      </c>
      <c r="C162" s="80">
        <v>5</v>
      </c>
      <c r="D162" s="56" t="s">
        <v>48</v>
      </c>
      <c r="E162" s="57">
        <v>5.4549768518518523E-3</v>
      </c>
      <c r="F162" s="56">
        <v>38</v>
      </c>
      <c r="G162" s="14" t="str">
        <f t="shared" si="2"/>
        <v>Olivia Cabigon (Laurier Heights)</v>
      </c>
    </row>
    <row r="163" spans="1:7" ht="15" x14ac:dyDescent="0.25">
      <c r="A163" s="56">
        <v>39</v>
      </c>
      <c r="B163" s="56" t="s">
        <v>845</v>
      </c>
      <c r="C163" s="80">
        <v>5</v>
      </c>
      <c r="D163" s="56" t="s">
        <v>29</v>
      </c>
      <c r="E163" s="57">
        <v>5.5120370370370366E-3</v>
      </c>
      <c r="F163" s="56">
        <v>39</v>
      </c>
      <c r="G163" s="14" t="str">
        <f t="shared" si="2"/>
        <v>Violet Russell (Brander Gardens)</v>
      </c>
    </row>
    <row r="164" spans="1:7" ht="15" x14ac:dyDescent="0.25">
      <c r="A164" s="56">
        <v>40</v>
      </c>
      <c r="B164" s="56" t="s">
        <v>817</v>
      </c>
      <c r="C164" s="80">
        <v>5</v>
      </c>
      <c r="D164" s="56" t="s">
        <v>40</v>
      </c>
      <c r="E164" s="57">
        <v>5.5425925925925929E-3</v>
      </c>
      <c r="F164" s="56">
        <v>40</v>
      </c>
      <c r="G164" s="14" t="str">
        <f t="shared" si="2"/>
        <v>Clara Barron (Victoria)</v>
      </c>
    </row>
    <row r="165" spans="1:7" ht="15" x14ac:dyDescent="0.25">
      <c r="A165" s="56">
        <v>41</v>
      </c>
      <c r="B165" s="56" t="s">
        <v>1364</v>
      </c>
      <c r="C165" s="80">
        <v>5</v>
      </c>
      <c r="D165" s="56" t="s">
        <v>31</v>
      </c>
      <c r="E165" s="57">
        <v>5.5800925925925922E-3</v>
      </c>
      <c r="F165" s="56">
        <v>41</v>
      </c>
      <c r="G165" s="14" t="str">
        <f t="shared" si="2"/>
        <v>Nora Penner (Belgravia)</v>
      </c>
    </row>
    <row r="166" spans="1:7" ht="15" x14ac:dyDescent="0.25">
      <c r="A166" s="56">
        <v>42</v>
      </c>
      <c r="B166" s="56" t="s">
        <v>1365</v>
      </c>
      <c r="C166" s="80">
        <v>5</v>
      </c>
      <c r="D166" s="56" t="s">
        <v>27</v>
      </c>
      <c r="E166" s="57">
        <v>5.5981481481481481E-3</v>
      </c>
      <c r="F166" s="56">
        <v>42</v>
      </c>
      <c r="G166" s="14" t="str">
        <f t="shared" si="2"/>
        <v>Myka Giduk (Parkallen)</v>
      </c>
    </row>
    <row r="167" spans="1:7" ht="15" x14ac:dyDescent="0.25">
      <c r="A167" s="56">
        <v>43</v>
      </c>
      <c r="B167" s="56" t="s">
        <v>1366</v>
      </c>
      <c r="C167" s="80">
        <v>5</v>
      </c>
      <c r="D167" s="56" t="s">
        <v>1319</v>
      </c>
      <c r="E167" s="57">
        <v>5.6096064814814802E-3</v>
      </c>
      <c r="F167" s="56">
        <v>43</v>
      </c>
      <c r="G167" s="14" t="str">
        <f t="shared" si="2"/>
        <v>Jayda Mercer (Alex Janvier)</v>
      </c>
    </row>
    <row r="168" spans="1:7" ht="15" x14ac:dyDescent="0.25">
      <c r="A168" s="56">
        <v>44</v>
      </c>
      <c r="B168" s="56" t="s">
        <v>822</v>
      </c>
      <c r="C168" s="80">
        <v>5</v>
      </c>
      <c r="D168" s="56" t="s">
        <v>33</v>
      </c>
      <c r="E168" s="57">
        <v>5.6487268518518527E-3</v>
      </c>
      <c r="F168" s="56">
        <v>44</v>
      </c>
      <c r="G168" s="14" t="str">
        <f t="shared" si="2"/>
        <v>Chloe Xu (Earl Buxton)</v>
      </c>
    </row>
    <row r="169" spans="1:7" ht="15" x14ac:dyDescent="0.25">
      <c r="A169" s="56">
        <v>45</v>
      </c>
      <c r="B169" s="56" t="s">
        <v>1367</v>
      </c>
      <c r="C169" s="80">
        <v>5</v>
      </c>
      <c r="D169" s="56" t="s">
        <v>557</v>
      </c>
      <c r="E169" s="57">
        <v>5.6563657407407405E-3</v>
      </c>
      <c r="F169" s="56">
        <v>45</v>
      </c>
      <c r="G169" s="14" t="str">
        <f t="shared" si="2"/>
        <v>Ellis Fuchs (Constable Daniel)</v>
      </c>
    </row>
    <row r="170" spans="1:7" ht="15" x14ac:dyDescent="0.25">
      <c r="A170" s="56">
        <v>46</v>
      </c>
      <c r="B170" s="56" t="s">
        <v>834</v>
      </c>
      <c r="C170" s="80">
        <v>5</v>
      </c>
      <c r="D170" s="56" t="s">
        <v>99</v>
      </c>
      <c r="E170" s="57">
        <v>5.6640046296296299E-3</v>
      </c>
      <c r="F170" s="56">
        <v>46</v>
      </c>
      <c r="G170" s="14" t="str">
        <f t="shared" si="2"/>
        <v>Brianne Yankee (Donald R. Getty)</v>
      </c>
    </row>
    <row r="171" spans="1:7" ht="15" x14ac:dyDescent="0.25">
      <c r="A171" s="56">
        <v>47</v>
      </c>
      <c r="B171" s="56" t="s">
        <v>808</v>
      </c>
      <c r="C171" s="80">
        <v>5</v>
      </c>
      <c r="D171" s="56" t="s">
        <v>48</v>
      </c>
      <c r="E171" s="57">
        <v>5.6664351851851849E-3</v>
      </c>
      <c r="F171" s="56">
        <v>47</v>
      </c>
      <c r="G171" s="14" t="str">
        <f t="shared" si="2"/>
        <v>Chloe Arrand (Laurier Heights)</v>
      </c>
    </row>
    <row r="172" spans="1:7" ht="15" x14ac:dyDescent="0.25">
      <c r="A172" s="56">
        <v>48</v>
      </c>
      <c r="B172" s="56" t="s">
        <v>855</v>
      </c>
      <c r="C172" s="80">
        <v>5</v>
      </c>
      <c r="D172" s="56" t="s">
        <v>37</v>
      </c>
      <c r="E172" s="57">
        <v>5.7031249999999999E-3</v>
      </c>
      <c r="F172" s="56">
        <v>48</v>
      </c>
      <c r="G172" s="14" t="str">
        <f t="shared" ref="G172:G235" si="3">CONCATENATE(B172, " (", D172, ")")</f>
        <v>Kenley Fraser (Patricia Heights)</v>
      </c>
    </row>
    <row r="173" spans="1:7" ht="15" x14ac:dyDescent="0.25">
      <c r="A173" s="56">
        <v>49</v>
      </c>
      <c r="B173" s="56" t="s">
        <v>827</v>
      </c>
      <c r="C173" s="80">
        <v>5</v>
      </c>
      <c r="D173" s="56" t="s">
        <v>41</v>
      </c>
      <c r="E173" s="57">
        <v>5.7668981481481486E-3</v>
      </c>
      <c r="F173" s="56">
        <v>49</v>
      </c>
      <c r="G173" s="14" t="str">
        <f t="shared" si="3"/>
        <v>Vlada Urvanova (Westbrook)</v>
      </c>
    </row>
    <row r="174" spans="1:7" ht="15" x14ac:dyDescent="0.25">
      <c r="A174" s="56">
        <v>50</v>
      </c>
      <c r="B174" s="56" t="s">
        <v>842</v>
      </c>
      <c r="C174" s="80">
        <v>5</v>
      </c>
      <c r="D174" s="56" t="s">
        <v>25</v>
      </c>
      <c r="E174" s="57">
        <v>5.7776620370370369E-3</v>
      </c>
      <c r="F174" s="56">
        <v>50</v>
      </c>
      <c r="G174" s="14" t="str">
        <f t="shared" si="3"/>
        <v>Kylee Tanner (Michael A. Kostek)</v>
      </c>
    </row>
    <row r="175" spans="1:7" ht="15" x14ac:dyDescent="0.25">
      <c r="A175" s="56">
        <v>51</v>
      </c>
      <c r="B175" s="56" t="s">
        <v>1368</v>
      </c>
      <c r="C175" s="80">
        <v>5</v>
      </c>
      <c r="D175" s="56" t="s">
        <v>52</v>
      </c>
      <c r="E175" s="57">
        <v>5.785995370370371E-3</v>
      </c>
      <c r="F175" s="56">
        <v>51</v>
      </c>
      <c r="G175" s="14" t="str">
        <f t="shared" si="3"/>
        <v>Anna Ruban (Shauna May Seneca)</v>
      </c>
    </row>
    <row r="176" spans="1:7" ht="15" x14ac:dyDescent="0.25">
      <c r="A176" s="56">
        <v>52</v>
      </c>
      <c r="B176" s="56" t="s">
        <v>1369</v>
      </c>
      <c r="C176" s="80">
        <v>4</v>
      </c>
      <c r="D176" s="56" t="s">
        <v>28</v>
      </c>
      <c r="E176" s="57">
        <v>5.7952546296296302E-3</v>
      </c>
      <c r="F176" s="56">
        <v>52</v>
      </c>
      <c r="G176" s="14" t="str">
        <f t="shared" si="3"/>
        <v>Madelaine Obert (Brookside)</v>
      </c>
    </row>
    <row r="177" spans="1:7" ht="15" x14ac:dyDescent="0.25">
      <c r="A177" s="56">
        <v>53</v>
      </c>
      <c r="B177" s="56" t="s">
        <v>1370</v>
      </c>
      <c r="C177" s="80">
        <v>4</v>
      </c>
      <c r="D177" s="56" t="s">
        <v>28</v>
      </c>
      <c r="E177" s="57">
        <v>5.8054398148148145E-3</v>
      </c>
      <c r="F177" s="56">
        <v>53</v>
      </c>
      <c r="G177" s="14" t="str">
        <f t="shared" si="3"/>
        <v>Anneliese Obert (Brookside)</v>
      </c>
    </row>
    <row r="178" spans="1:7" ht="15" x14ac:dyDescent="0.25">
      <c r="A178" s="56">
        <v>54</v>
      </c>
      <c r="B178" s="56" t="s">
        <v>860</v>
      </c>
      <c r="C178" s="80">
        <v>5</v>
      </c>
      <c r="D178" s="56" t="s">
        <v>30</v>
      </c>
      <c r="E178" s="57">
        <v>5.9105324074074069E-3</v>
      </c>
      <c r="F178" s="56">
        <v>54</v>
      </c>
      <c r="G178" s="14" t="str">
        <f t="shared" si="3"/>
        <v>Ryann Erechook (Centennial)</v>
      </c>
    </row>
    <row r="179" spans="1:7" ht="15" x14ac:dyDescent="0.25">
      <c r="A179" s="56">
        <v>55</v>
      </c>
      <c r="B179" s="56" t="s">
        <v>815</v>
      </c>
      <c r="C179" s="80">
        <v>5</v>
      </c>
      <c r="D179" s="56" t="s">
        <v>29</v>
      </c>
      <c r="E179" s="57">
        <v>5.9434027777777775E-3</v>
      </c>
      <c r="F179" s="56">
        <v>55</v>
      </c>
      <c r="G179" s="14" t="str">
        <f t="shared" si="3"/>
        <v>Elise Cawsey (Brander Gardens)</v>
      </c>
    </row>
    <row r="180" spans="1:7" ht="15" x14ac:dyDescent="0.25">
      <c r="A180" s="56">
        <v>56</v>
      </c>
      <c r="B180" s="56" t="s">
        <v>823</v>
      </c>
      <c r="C180" s="80">
        <v>5</v>
      </c>
      <c r="D180" s="56" t="s">
        <v>557</v>
      </c>
      <c r="E180" s="57">
        <v>5.9549768518518511E-3</v>
      </c>
      <c r="F180" s="56">
        <v>56</v>
      </c>
      <c r="G180" s="14" t="str">
        <f t="shared" si="3"/>
        <v>Maya Audette (Constable Daniel)</v>
      </c>
    </row>
    <row r="181" spans="1:7" ht="15" x14ac:dyDescent="0.25">
      <c r="A181" s="56">
        <v>57</v>
      </c>
      <c r="B181" s="56" t="s">
        <v>1371</v>
      </c>
      <c r="C181" s="80">
        <v>5</v>
      </c>
      <c r="D181" s="56" t="s">
        <v>30</v>
      </c>
      <c r="E181" s="57">
        <v>5.989814814814815E-3</v>
      </c>
      <c r="F181" s="56">
        <v>57</v>
      </c>
      <c r="G181" s="14" t="str">
        <f t="shared" si="3"/>
        <v>Rielle Wrightsell (Centennial)</v>
      </c>
    </row>
    <row r="182" spans="1:7" ht="15" x14ac:dyDescent="0.25">
      <c r="A182" s="56">
        <v>58</v>
      </c>
      <c r="B182" s="56" t="s">
        <v>825</v>
      </c>
      <c r="C182" s="80">
        <v>5</v>
      </c>
      <c r="D182" s="56" t="s">
        <v>557</v>
      </c>
      <c r="E182" s="57">
        <v>6.0057870370370378E-3</v>
      </c>
      <c r="F182" s="56">
        <v>58</v>
      </c>
      <c r="G182" s="14" t="str">
        <f t="shared" si="3"/>
        <v>Hannah Vallance (Constable Daniel)</v>
      </c>
    </row>
    <row r="183" spans="1:7" ht="15" x14ac:dyDescent="0.25">
      <c r="A183" s="56">
        <v>59</v>
      </c>
      <c r="B183" s="56" t="s">
        <v>1372</v>
      </c>
      <c r="C183" s="80">
        <v>5</v>
      </c>
      <c r="D183" s="56" t="s">
        <v>557</v>
      </c>
      <c r="E183" s="57">
        <v>6.0226851851851856E-3</v>
      </c>
      <c r="F183" s="56">
        <v>59</v>
      </c>
      <c r="G183" s="14" t="str">
        <f t="shared" si="3"/>
        <v>Emily Robertson (Constable Daniel)</v>
      </c>
    </row>
    <row r="184" spans="1:7" ht="15" x14ac:dyDescent="0.25">
      <c r="A184" s="56">
        <v>60</v>
      </c>
      <c r="B184" s="56" t="s">
        <v>804</v>
      </c>
      <c r="C184" s="80">
        <v>5</v>
      </c>
      <c r="D184" s="56" t="s">
        <v>32</v>
      </c>
      <c r="E184" s="57">
        <v>6.0850694444444442E-3</v>
      </c>
      <c r="F184" s="56">
        <v>60</v>
      </c>
      <c r="G184" s="14" t="str">
        <f t="shared" si="3"/>
        <v>Brynn Mackenzie (Holyrood)</v>
      </c>
    </row>
    <row r="185" spans="1:7" ht="15" x14ac:dyDescent="0.25">
      <c r="A185" s="56">
        <v>61</v>
      </c>
      <c r="B185" s="56" t="s">
        <v>873</v>
      </c>
      <c r="C185" s="80">
        <v>5</v>
      </c>
      <c r="D185" s="56" t="s">
        <v>35</v>
      </c>
      <c r="E185" s="57">
        <v>6.0986111111111111E-3</v>
      </c>
      <c r="F185" s="56">
        <v>61</v>
      </c>
      <c r="G185" s="14" t="str">
        <f t="shared" si="3"/>
        <v>Meera Ali (Malmo)</v>
      </c>
    </row>
    <row r="186" spans="1:7" ht="15" x14ac:dyDescent="0.25">
      <c r="A186" s="56">
        <v>62</v>
      </c>
      <c r="B186" s="56" t="s">
        <v>807</v>
      </c>
      <c r="C186" s="80">
        <v>5</v>
      </c>
      <c r="D186" s="56" t="s">
        <v>68</v>
      </c>
      <c r="E186" s="57">
        <v>6.1109953703703708E-3</v>
      </c>
      <c r="F186" s="56">
        <v>62</v>
      </c>
      <c r="G186" s="14" t="str">
        <f t="shared" si="3"/>
        <v>Siyrah Banga (Ellerslie Campus)</v>
      </c>
    </row>
    <row r="187" spans="1:7" ht="15" x14ac:dyDescent="0.25">
      <c r="A187" s="56">
        <v>63</v>
      </c>
      <c r="B187" s="56" t="s">
        <v>832</v>
      </c>
      <c r="C187" s="80">
        <v>5</v>
      </c>
      <c r="D187" s="56" t="s">
        <v>35</v>
      </c>
      <c r="E187" s="57">
        <v>6.1200231481481487E-3</v>
      </c>
      <c r="F187" s="56">
        <v>63</v>
      </c>
      <c r="G187" s="14" t="str">
        <f t="shared" si="3"/>
        <v>Sajida Elnou (Malmo)</v>
      </c>
    </row>
    <row r="188" spans="1:7" ht="15" x14ac:dyDescent="0.25">
      <c r="A188" s="56">
        <v>64</v>
      </c>
      <c r="B188" s="56" t="s">
        <v>1373</v>
      </c>
      <c r="C188" s="80">
        <v>5</v>
      </c>
      <c r="D188" s="56" t="s">
        <v>1319</v>
      </c>
      <c r="E188" s="57">
        <v>6.1232638888888899E-3</v>
      </c>
      <c r="F188" s="56">
        <v>64</v>
      </c>
      <c r="G188" s="14" t="str">
        <f t="shared" si="3"/>
        <v>Elizabeth Dobbin (Alex Janvier)</v>
      </c>
    </row>
    <row r="189" spans="1:7" ht="15" x14ac:dyDescent="0.25">
      <c r="A189" s="56">
        <v>65</v>
      </c>
      <c r="B189" s="56" t="s">
        <v>859</v>
      </c>
      <c r="C189" s="80">
        <v>5</v>
      </c>
      <c r="D189" s="56" t="s">
        <v>99</v>
      </c>
      <c r="E189" s="57">
        <v>6.1348379629629626E-3</v>
      </c>
      <c r="F189" s="56">
        <v>65</v>
      </c>
      <c r="G189" s="14" t="str">
        <f t="shared" si="3"/>
        <v>Sofia Dowling (Donald R. Getty)</v>
      </c>
    </row>
    <row r="190" spans="1:7" ht="15" x14ac:dyDescent="0.25">
      <c r="A190" s="56">
        <v>66</v>
      </c>
      <c r="B190" s="56" t="s">
        <v>826</v>
      </c>
      <c r="C190" s="80">
        <v>5</v>
      </c>
      <c r="D190" s="56" t="s">
        <v>30</v>
      </c>
      <c r="E190" s="57">
        <v>6.1438657407407405E-3</v>
      </c>
      <c r="F190" s="56">
        <v>66</v>
      </c>
      <c r="G190" s="14" t="str">
        <f t="shared" si="3"/>
        <v>Ivy Clelland (Centennial)</v>
      </c>
    </row>
    <row r="191" spans="1:7" ht="15" x14ac:dyDescent="0.25">
      <c r="A191" s="56">
        <v>67</v>
      </c>
      <c r="B191" s="56" t="s">
        <v>1374</v>
      </c>
      <c r="C191" s="80">
        <v>5</v>
      </c>
      <c r="D191" s="56" t="s">
        <v>163</v>
      </c>
      <c r="E191" s="57">
        <v>6.1518518518518519E-3</v>
      </c>
      <c r="F191" s="56">
        <v>67</v>
      </c>
      <c r="G191" s="14" t="str">
        <f t="shared" si="3"/>
        <v>Rosa Turcios-Reyes (Callingwood)</v>
      </c>
    </row>
    <row r="192" spans="1:7" ht="15" x14ac:dyDescent="0.25">
      <c r="A192" s="56">
        <v>68</v>
      </c>
      <c r="B192" s="56" t="s">
        <v>850</v>
      </c>
      <c r="C192" s="80">
        <v>5</v>
      </c>
      <c r="D192" s="56" t="s">
        <v>99</v>
      </c>
      <c r="E192" s="57">
        <v>6.1677083333333341E-3</v>
      </c>
      <c r="F192" s="56">
        <v>68</v>
      </c>
      <c r="G192" s="14" t="str">
        <f t="shared" si="3"/>
        <v>Adanna Ukaegbu (Donald R. Getty)</v>
      </c>
    </row>
    <row r="193" spans="1:7" ht="15" x14ac:dyDescent="0.25">
      <c r="A193" s="56">
        <v>69</v>
      </c>
      <c r="B193" s="56" t="s">
        <v>892</v>
      </c>
      <c r="C193" s="80">
        <v>5</v>
      </c>
      <c r="D193" s="56" t="s">
        <v>33</v>
      </c>
      <c r="E193" s="57">
        <v>6.1820601851851854E-3</v>
      </c>
      <c r="F193" s="56">
        <v>69</v>
      </c>
      <c r="G193" s="14" t="str">
        <f t="shared" si="3"/>
        <v>Vicky Jia (Earl Buxton)</v>
      </c>
    </row>
    <row r="194" spans="1:7" ht="15" x14ac:dyDescent="0.25">
      <c r="A194" s="56">
        <v>70</v>
      </c>
      <c r="B194" s="56" t="s">
        <v>839</v>
      </c>
      <c r="C194" s="80">
        <v>5</v>
      </c>
      <c r="D194" s="56" t="s">
        <v>40</v>
      </c>
      <c r="E194" s="57">
        <v>6.2061342592592585E-3</v>
      </c>
      <c r="F194" s="56">
        <v>70</v>
      </c>
      <c r="G194" s="14" t="str">
        <f t="shared" si="3"/>
        <v>Meghna Pugazanthi (Victoria)</v>
      </c>
    </row>
    <row r="195" spans="1:7" ht="15" x14ac:dyDescent="0.25">
      <c r="A195" s="56">
        <v>71</v>
      </c>
      <c r="B195" s="56" t="s">
        <v>819</v>
      </c>
      <c r="C195" s="80">
        <v>5</v>
      </c>
      <c r="D195" s="56" t="s">
        <v>99</v>
      </c>
      <c r="E195" s="57">
        <v>6.2091435185185175E-3</v>
      </c>
      <c r="F195" s="56">
        <v>71</v>
      </c>
      <c r="G195" s="14" t="str">
        <f t="shared" si="3"/>
        <v>Grace Brown (Donald R. Getty)</v>
      </c>
    </row>
    <row r="196" spans="1:7" ht="15" x14ac:dyDescent="0.25">
      <c r="A196" s="56">
        <v>72</v>
      </c>
      <c r="B196" s="56" t="s">
        <v>828</v>
      </c>
      <c r="C196" s="80">
        <v>5</v>
      </c>
      <c r="D196" s="56" t="s">
        <v>26</v>
      </c>
      <c r="E196" s="57">
        <v>6.2214120370370366E-3</v>
      </c>
      <c r="F196" s="56">
        <v>72</v>
      </c>
      <c r="G196" s="14" t="str">
        <f t="shared" si="3"/>
        <v>Lena Jagersand Cobzas (Windsor Park)</v>
      </c>
    </row>
    <row r="197" spans="1:7" ht="15" x14ac:dyDescent="0.25">
      <c r="A197" s="56">
        <v>73</v>
      </c>
      <c r="B197" s="56" t="s">
        <v>889</v>
      </c>
      <c r="C197" s="80">
        <v>5</v>
      </c>
      <c r="D197" s="56" t="s">
        <v>557</v>
      </c>
      <c r="E197" s="57">
        <v>6.2292824074074082E-3</v>
      </c>
      <c r="F197" s="56">
        <v>73</v>
      </c>
      <c r="G197" s="14" t="str">
        <f t="shared" si="3"/>
        <v>Roop Sivia (Constable Daniel)</v>
      </c>
    </row>
    <row r="198" spans="1:7" ht="15" x14ac:dyDescent="0.25">
      <c r="A198" s="56">
        <v>74</v>
      </c>
      <c r="B198" s="56" t="s">
        <v>870</v>
      </c>
      <c r="C198" s="80">
        <v>5</v>
      </c>
      <c r="D198" s="56" t="s">
        <v>29</v>
      </c>
      <c r="E198" s="57">
        <v>6.234490740740741E-3</v>
      </c>
      <c r="F198" s="56">
        <v>74</v>
      </c>
      <c r="G198" s="14" t="str">
        <f t="shared" si="3"/>
        <v>Eveleen Kaur (Brander Gardens)</v>
      </c>
    </row>
    <row r="199" spans="1:7" ht="15" x14ac:dyDescent="0.25">
      <c r="A199" s="56">
        <v>75</v>
      </c>
      <c r="B199" s="56" t="s">
        <v>174</v>
      </c>
      <c r="C199" s="80">
        <v>5</v>
      </c>
      <c r="D199" s="56" t="s">
        <v>55</v>
      </c>
      <c r="E199" s="57">
        <v>6.2598379629629627E-3</v>
      </c>
      <c r="F199" s="56">
        <v>75</v>
      </c>
      <c r="G199" s="14" t="str">
        <f t="shared" si="3"/>
        <v>Katie Buck (Mill Creek)</v>
      </c>
    </row>
    <row r="200" spans="1:7" ht="15" x14ac:dyDescent="0.25">
      <c r="A200" s="56">
        <v>76</v>
      </c>
      <c r="B200" s="56" t="s">
        <v>820</v>
      </c>
      <c r="C200" s="80">
        <v>5</v>
      </c>
      <c r="D200" s="56" t="s">
        <v>29</v>
      </c>
      <c r="E200" s="57">
        <v>6.2671296296296294E-3</v>
      </c>
      <c r="F200" s="56">
        <v>76</v>
      </c>
      <c r="G200" s="14" t="str">
        <f t="shared" si="3"/>
        <v>Emily Lau (Brander Gardens)</v>
      </c>
    </row>
    <row r="201" spans="1:7" ht="15" x14ac:dyDescent="0.25">
      <c r="A201" s="56">
        <v>77</v>
      </c>
      <c r="B201" s="56" t="s">
        <v>1375</v>
      </c>
      <c r="C201" s="80">
        <v>5</v>
      </c>
      <c r="D201" s="56" t="s">
        <v>30</v>
      </c>
      <c r="E201" s="57">
        <v>6.3256944444444437E-3</v>
      </c>
      <c r="F201" s="56">
        <v>77</v>
      </c>
      <c r="G201" s="14" t="str">
        <f t="shared" si="3"/>
        <v>Rahma Ahmed (Centennial)</v>
      </c>
    </row>
    <row r="202" spans="1:7" ht="15" x14ac:dyDescent="0.25">
      <c r="A202" s="56">
        <v>78</v>
      </c>
      <c r="B202" s="56" t="s">
        <v>830</v>
      </c>
      <c r="C202" s="80">
        <v>5</v>
      </c>
      <c r="D202" s="56" t="s">
        <v>557</v>
      </c>
      <c r="E202" s="57">
        <v>6.3280092592592598E-3</v>
      </c>
      <c r="F202" s="56">
        <v>78</v>
      </c>
      <c r="G202" s="14" t="str">
        <f t="shared" si="3"/>
        <v>Amelie Henry-Jeavons (Constable Daniel)</v>
      </c>
    </row>
    <row r="203" spans="1:7" ht="15" x14ac:dyDescent="0.25">
      <c r="A203" s="56">
        <v>79</v>
      </c>
      <c r="B203" s="56" t="s">
        <v>853</v>
      </c>
      <c r="C203" s="80">
        <v>5</v>
      </c>
      <c r="D203" s="56" t="s">
        <v>151</v>
      </c>
      <c r="E203" s="57">
        <v>6.3454861111111108E-3</v>
      </c>
      <c r="F203" s="56">
        <v>79</v>
      </c>
      <c r="G203" s="14" t="str">
        <f t="shared" si="3"/>
        <v>Miranda Kambeitz (Elmwood)</v>
      </c>
    </row>
    <row r="204" spans="1:7" ht="15" x14ac:dyDescent="0.25">
      <c r="A204" s="56">
        <v>80</v>
      </c>
      <c r="B204" s="56" t="s">
        <v>841</v>
      </c>
      <c r="C204" s="80">
        <v>5</v>
      </c>
      <c r="D204" s="56" t="s">
        <v>33</v>
      </c>
      <c r="E204" s="57">
        <v>6.3505787037037029E-3</v>
      </c>
      <c r="F204" s="56">
        <v>80</v>
      </c>
      <c r="G204" s="14" t="str">
        <f t="shared" si="3"/>
        <v>Wren Kadambi-Ennis (Earl Buxton)</v>
      </c>
    </row>
    <row r="205" spans="1:7" ht="15" x14ac:dyDescent="0.25">
      <c r="A205" s="56">
        <v>81</v>
      </c>
      <c r="B205" s="56" t="s">
        <v>849</v>
      </c>
      <c r="C205" s="80">
        <v>5</v>
      </c>
      <c r="D205" s="56" t="s">
        <v>35</v>
      </c>
      <c r="E205" s="57">
        <v>6.3678240740740735E-3</v>
      </c>
      <c r="F205" s="56">
        <v>81</v>
      </c>
      <c r="G205" s="14" t="str">
        <f t="shared" si="3"/>
        <v>Maram Amer (Malmo)</v>
      </c>
    </row>
    <row r="206" spans="1:7" ht="15" x14ac:dyDescent="0.25">
      <c r="A206" s="56">
        <v>82</v>
      </c>
      <c r="B206" s="56" t="s">
        <v>864</v>
      </c>
      <c r="C206" s="80">
        <v>5</v>
      </c>
      <c r="D206" s="56" t="s">
        <v>33</v>
      </c>
      <c r="E206" s="57">
        <v>6.3781249999999992E-3</v>
      </c>
      <c r="F206" s="56">
        <v>82</v>
      </c>
      <c r="G206" s="14" t="str">
        <f t="shared" si="3"/>
        <v>Avni Tate (Earl Buxton)</v>
      </c>
    </row>
    <row r="207" spans="1:7" ht="15" x14ac:dyDescent="0.25">
      <c r="A207" s="56">
        <v>83</v>
      </c>
      <c r="B207" s="56" t="s">
        <v>1376</v>
      </c>
      <c r="C207" s="80">
        <v>5</v>
      </c>
      <c r="D207" s="56" t="s">
        <v>55</v>
      </c>
      <c r="E207" s="57">
        <v>6.3815972222222225E-3</v>
      </c>
      <c r="F207" s="56">
        <v>83</v>
      </c>
      <c r="G207" s="14" t="str">
        <f t="shared" si="3"/>
        <v>Avery Switzer (Mill Creek)</v>
      </c>
    </row>
    <row r="208" spans="1:7" ht="15" x14ac:dyDescent="0.25">
      <c r="A208" s="56">
        <v>84</v>
      </c>
      <c r="B208" s="56" t="s">
        <v>1377</v>
      </c>
      <c r="C208" s="80">
        <v>5</v>
      </c>
      <c r="D208" s="56" t="s">
        <v>1319</v>
      </c>
      <c r="E208" s="57">
        <v>6.3959490740740739E-3</v>
      </c>
      <c r="F208" s="56">
        <v>84</v>
      </c>
      <c r="G208" s="14" t="str">
        <f t="shared" si="3"/>
        <v>Tatiana Acojedo (Alex Janvier)</v>
      </c>
    </row>
    <row r="209" spans="1:7" ht="15" x14ac:dyDescent="0.25">
      <c r="A209" s="56">
        <v>85</v>
      </c>
      <c r="B209" s="56" t="s">
        <v>867</v>
      </c>
      <c r="C209" s="80">
        <v>5</v>
      </c>
      <c r="D209" s="56" t="s">
        <v>35</v>
      </c>
      <c r="E209" s="57">
        <v>6.4195601851851853E-3</v>
      </c>
      <c r="F209" s="56">
        <v>85</v>
      </c>
      <c r="G209" s="14" t="str">
        <f t="shared" si="3"/>
        <v>Saja Dugdug (Malmo)</v>
      </c>
    </row>
    <row r="210" spans="1:7" ht="15" x14ac:dyDescent="0.25">
      <c r="A210" s="56">
        <v>86</v>
      </c>
      <c r="B210" s="56" t="s">
        <v>877</v>
      </c>
      <c r="C210" s="80">
        <v>5</v>
      </c>
      <c r="D210" s="56" t="s">
        <v>24</v>
      </c>
      <c r="E210" s="57">
        <v>6.4417824074074074E-3</v>
      </c>
      <c r="F210" s="56">
        <v>86</v>
      </c>
      <c r="G210" s="14" t="str">
        <f t="shared" si="3"/>
        <v>Emily O'Keefe (Rio Terrace)</v>
      </c>
    </row>
    <row r="211" spans="1:7" ht="15" x14ac:dyDescent="0.25">
      <c r="A211" s="56">
        <v>87</v>
      </c>
      <c r="B211" s="56" t="s">
        <v>879</v>
      </c>
      <c r="C211" s="80">
        <v>5</v>
      </c>
      <c r="D211" s="56" t="s">
        <v>33</v>
      </c>
      <c r="E211" s="57">
        <v>6.4898148148148137E-3</v>
      </c>
      <c r="F211" s="56">
        <v>87</v>
      </c>
      <c r="G211" s="14" t="str">
        <f t="shared" si="3"/>
        <v>Jasleen Kalkat (Earl Buxton)</v>
      </c>
    </row>
    <row r="212" spans="1:7" ht="15" x14ac:dyDescent="0.25">
      <c r="A212" s="56">
        <v>88</v>
      </c>
      <c r="B212" s="56" t="s">
        <v>840</v>
      </c>
      <c r="C212" s="80">
        <v>5</v>
      </c>
      <c r="D212" s="56" t="s">
        <v>99</v>
      </c>
      <c r="E212" s="57">
        <v>6.5034722222222221E-3</v>
      </c>
      <c r="F212" s="56">
        <v>88</v>
      </c>
      <c r="G212" s="14" t="str">
        <f t="shared" si="3"/>
        <v>Brooke van Bruggen (Donald R. Getty)</v>
      </c>
    </row>
    <row r="213" spans="1:7" ht="15" x14ac:dyDescent="0.25">
      <c r="A213" s="56">
        <v>89</v>
      </c>
      <c r="B213" s="56" t="s">
        <v>792</v>
      </c>
      <c r="C213" s="80">
        <v>5</v>
      </c>
      <c r="D213" s="56" t="s">
        <v>25</v>
      </c>
      <c r="E213" s="57">
        <v>6.5780092592592591E-3</v>
      </c>
      <c r="F213" s="56">
        <v>89</v>
      </c>
      <c r="G213" s="14" t="str">
        <f t="shared" si="3"/>
        <v>Brenyn Yavis (Michael A. Kostek)</v>
      </c>
    </row>
    <row r="214" spans="1:7" ht="15" x14ac:dyDescent="0.25">
      <c r="A214" s="56">
        <v>90</v>
      </c>
      <c r="B214" s="56" t="s">
        <v>837</v>
      </c>
      <c r="C214" s="80">
        <v>5</v>
      </c>
      <c r="D214" s="56" t="s">
        <v>25</v>
      </c>
      <c r="E214" s="57">
        <v>6.5834490740740749E-3</v>
      </c>
      <c r="F214" s="56">
        <v>90</v>
      </c>
      <c r="G214" s="14" t="str">
        <f t="shared" si="3"/>
        <v>Gianna Pulm (Michael A. Kostek)</v>
      </c>
    </row>
    <row r="215" spans="1:7" ht="15" x14ac:dyDescent="0.25">
      <c r="A215" s="56">
        <v>91</v>
      </c>
      <c r="B215" s="56" t="s">
        <v>1378</v>
      </c>
      <c r="C215" s="80">
        <v>6</v>
      </c>
      <c r="D215" s="56" t="s">
        <v>52</v>
      </c>
      <c r="E215" s="57">
        <v>6.6564814814814811E-3</v>
      </c>
      <c r="F215" s="56">
        <v>91</v>
      </c>
      <c r="G215" s="14" t="str">
        <f t="shared" si="3"/>
        <v>Hasiafaye Iva Kiss (Shauna May Seneca)</v>
      </c>
    </row>
    <row r="216" spans="1:7" ht="15" x14ac:dyDescent="0.25">
      <c r="A216" s="56">
        <v>92</v>
      </c>
      <c r="B216" s="56" t="s">
        <v>1379</v>
      </c>
      <c r="C216" s="80">
        <v>5</v>
      </c>
      <c r="D216" s="56" t="s">
        <v>36</v>
      </c>
      <c r="E216" s="57">
        <v>6.6942129629629634E-3</v>
      </c>
      <c r="F216" s="56">
        <v>92</v>
      </c>
      <c r="G216" s="14" t="str">
        <f t="shared" si="3"/>
        <v>Liane Serna (Aldergrove)</v>
      </c>
    </row>
    <row r="217" spans="1:7" ht="15" x14ac:dyDescent="0.25">
      <c r="A217" s="56">
        <v>93</v>
      </c>
      <c r="B217" s="56" t="s">
        <v>848</v>
      </c>
      <c r="C217" s="80">
        <v>5</v>
      </c>
      <c r="D217" s="56" t="s">
        <v>38</v>
      </c>
      <c r="E217" s="57">
        <v>6.7675925925925924E-3</v>
      </c>
      <c r="F217" s="56">
        <v>93</v>
      </c>
      <c r="G217" s="14" t="str">
        <f t="shared" si="3"/>
        <v>Maya Nehring (Donnan)</v>
      </c>
    </row>
    <row r="218" spans="1:7" ht="15" x14ac:dyDescent="0.25">
      <c r="A218" s="56">
        <v>94</v>
      </c>
      <c r="B218" s="56" t="s">
        <v>1380</v>
      </c>
      <c r="C218" s="80">
        <v>5</v>
      </c>
      <c r="D218" s="56" t="s">
        <v>353</v>
      </c>
      <c r="E218" s="57">
        <v>6.7780092592592588E-3</v>
      </c>
      <c r="F218" s="56">
        <v>94</v>
      </c>
      <c r="G218" s="14" t="str">
        <f t="shared" si="3"/>
        <v>Malina Magnan (Joey Moss)</v>
      </c>
    </row>
    <row r="219" spans="1:7" ht="15" x14ac:dyDescent="0.25">
      <c r="A219" s="56">
        <v>95</v>
      </c>
      <c r="B219" s="56" t="s">
        <v>1381</v>
      </c>
      <c r="C219" s="80">
        <v>5</v>
      </c>
      <c r="D219" s="56" t="s">
        <v>55</v>
      </c>
      <c r="E219" s="57">
        <v>6.8046296296296301E-3</v>
      </c>
      <c r="F219" s="56">
        <v>95</v>
      </c>
      <c r="G219" s="14" t="str">
        <f t="shared" si="3"/>
        <v>Bria Potter (Mill Creek)</v>
      </c>
    </row>
    <row r="220" spans="1:7" ht="15" x14ac:dyDescent="0.25">
      <c r="A220" s="56">
        <v>96</v>
      </c>
      <c r="B220" s="56" t="s">
        <v>1382</v>
      </c>
      <c r="C220" s="80">
        <v>5</v>
      </c>
      <c r="D220" s="56" t="s">
        <v>24</v>
      </c>
      <c r="E220" s="57">
        <v>6.8149305555555558E-3</v>
      </c>
      <c r="F220" s="56">
        <v>96</v>
      </c>
      <c r="G220" s="14" t="str">
        <f t="shared" si="3"/>
        <v>Giselle Finlay (Rio Terrace)</v>
      </c>
    </row>
    <row r="221" spans="1:7" ht="15" x14ac:dyDescent="0.25">
      <c r="A221" s="56">
        <v>97</v>
      </c>
      <c r="B221" s="56" t="s">
        <v>863</v>
      </c>
      <c r="C221" s="80">
        <v>5</v>
      </c>
      <c r="D221" s="56" t="s">
        <v>163</v>
      </c>
      <c r="E221" s="57">
        <v>6.8202546296296301E-3</v>
      </c>
      <c r="F221" s="56">
        <v>97</v>
      </c>
      <c r="G221" s="14" t="str">
        <f t="shared" si="3"/>
        <v>Miranda Dong (Callingwood)</v>
      </c>
    </row>
    <row r="222" spans="1:7" ht="15" x14ac:dyDescent="0.25">
      <c r="A222" s="56">
        <v>98</v>
      </c>
      <c r="B222" s="56" t="s">
        <v>865</v>
      </c>
      <c r="C222" s="80">
        <v>5</v>
      </c>
      <c r="D222" s="56" t="s">
        <v>26</v>
      </c>
      <c r="E222" s="57">
        <v>6.8254629629629629E-3</v>
      </c>
      <c r="F222" s="56">
        <v>98</v>
      </c>
      <c r="G222" s="14" t="str">
        <f t="shared" si="3"/>
        <v>Harine Iynkkaran (Windsor Park)</v>
      </c>
    </row>
    <row r="223" spans="1:7" ht="15" x14ac:dyDescent="0.25">
      <c r="A223" s="56">
        <v>99</v>
      </c>
      <c r="B223" s="56" t="s">
        <v>872</v>
      </c>
      <c r="C223" s="80">
        <v>5</v>
      </c>
      <c r="D223" s="56" t="s">
        <v>24</v>
      </c>
      <c r="E223" s="57">
        <v>6.8282407407407398E-3</v>
      </c>
      <c r="F223" s="56">
        <v>99</v>
      </c>
      <c r="G223" s="14" t="str">
        <f t="shared" si="3"/>
        <v>Lily Gour (Rio Terrace)</v>
      </c>
    </row>
    <row r="224" spans="1:7" ht="15" x14ac:dyDescent="0.25">
      <c r="A224" s="56">
        <v>100</v>
      </c>
      <c r="B224" s="56" t="s">
        <v>884</v>
      </c>
      <c r="C224" s="80">
        <v>5</v>
      </c>
      <c r="D224" s="56" t="s">
        <v>33</v>
      </c>
      <c r="E224" s="57">
        <v>6.8430555555555545E-3</v>
      </c>
      <c r="F224" s="56">
        <v>100</v>
      </c>
      <c r="G224" s="14" t="str">
        <f t="shared" si="3"/>
        <v>Zulheika Jaswal (Earl Buxton)</v>
      </c>
    </row>
    <row r="225" spans="1:7" ht="15" x14ac:dyDescent="0.25">
      <c r="A225" s="56">
        <v>101</v>
      </c>
      <c r="B225" s="56" t="s">
        <v>854</v>
      </c>
      <c r="C225" s="80">
        <v>5</v>
      </c>
      <c r="D225" s="56" t="s">
        <v>25</v>
      </c>
      <c r="E225" s="57">
        <v>6.8497685185185189E-3</v>
      </c>
      <c r="F225" s="56">
        <v>101</v>
      </c>
      <c r="G225" s="14" t="str">
        <f t="shared" si="3"/>
        <v>Ella Christian (Michael A. Kostek)</v>
      </c>
    </row>
    <row r="226" spans="1:7" ht="15" x14ac:dyDescent="0.25">
      <c r="A226" s="56">
        <v>102</v>
      </c>
      <c r="B226" s="56" t="s">
        <v>843</v>
      </c>
      <c r="C226" s="80">
        <v>5</v>
      </c>
      <c r="D226" s="56" t="s">
        <v>25</v>
      </c>
      <c r="E226" s="57">
        <v>6.858217592592592E-3</v>
      </c>
      <c r="F226" s="56">
        <v>102</v>
      </c>
      <c r="G226" s="14" t="str">
        <f t="shared" si="3"/>
        <v>Abygail Kemp (Michael A. Kostek)</v>
      </c>
    </row>
    <row r="227" spans="1:7" ht="15" x14ac:dyDescent="0.25">
      <c r="A227" s="56">
        <v>103</v>
      </c>
      <c r="B227" s="56" t="s">
        <v>868</v>
      </c>
      <c r="C227" s="80">
        <v>5</v>
      </c>
      <c r="D227" s="56" t="s">
        <v>33</v>
      </c>
      <c r="E227" s="57">
        <v>6.8644675925925921E-3</v>
      </c>
      <c r="F227" s="56">
        <v>103</v>
      </c>
      <c r="G227" s="14" t="str">
        <f t="shared" si="3"/>
        <v>Kurbaan Kuller (Earl Buxton)</v>
      </c>
    </row>
    <row r="228" spans="1:7" ht="15" x14ac:dyDescent="0.25">
      <c r="A228" s="56">
        <v>104</v>
      </c>
      <c r="B228" s="56" t="s">
        <v>1383</v>
      </c>
      <c r="C228" s="80">
        <v>6</v>
      </c>
      <c r="D228" s="56" t="s">
        <v>35</v>
      </c>
      <c r="E228" s="57">
        <v>6.8776620370370363E-3</v>
      </c>
      <c r="F228" s="56">
        <v>104</v>
      </c>
      <c r="G228" s="14" t="str">
        <f t="shared" si="3"/>
        <v>Karmah Baz (Malmo)</v>
      </c>
    </row>
    <row r="229" spans="1:7" ht="15" x14ac:dyDescent="0.25">
      <c r="A229" s="56">
        <v>105</v>
      </c>
      <c r="B229" s="56" t="s">
        <v>852</v>
      </c>
      <c r="C229" s="80">
        <v>5</v>
      </c>
      <c r="D229" s="56" t="s">
        <v>557</v>
      </c>
      <c r="E229" s="57">
        <v>6.8862268518518517E-3</v>
      </c>
      <c r="F229" s="56">
        <v>105</v>
      </c>
      <c r="G229" s="14" t="str">
        <f t="shared" si="3"/>
        <v>Saihaj Sivia (Constable Daniel)</v>
      </c>
    </row>
    <row r="230" spans="1:7" ht="15" x14ac:dyDescent="0.25">
      <c r="A230" s="56">
        <v>106</v>
      </c>
      <c r="B230" s="56" t="s">
        <v>1384</v>
      </c>
      <c r="C230" s="80">
        <v>5</v>
      </c>
      <c r="D230" s="56" t="s">
        <v>557</v>
      </c>
      <c r="E230" s="57">
        <v>6.8916666666666666E-3</v>
      </c>
      <c r="F230" s="56">
        <v>106</v>
      </c>
      <c r="G230" s="14" t="str">
        <f t="shared" si="3"/>
        <v>Amna Suljkic (Constable Daniel)</v>
      </c>
    </row>
    <row r="231" spans="1:7" ht="15" x14ac:dyDescent="0.25">
      <c r="A231" s="56">
        <v>107</v>
      </c>
      <c r="B231" s="56" t="s">
        <v>886</v>
      </c>
      <c r="C231" s="80">
        <v>5</v>
      </c>
      <c r="D231" s="56" t="s">
        <v>26</v>
      </c>
      <c r="E231" s="57">
        <v>6.899074074074074E-3</v>
      </c>
      <c r="F231" s="56">
        <v>107</v>
      </c>
      <c r="G231" s="14" t="str">
        <f t="shared" si="3"/>
        <v>Lola Nsair (Windsor Park)</v>
      </c>
    </row>
    <row r="232" spans="1:7" ht="15" x14ac:dyDescent="0.25">
      <c r="A232" s="56">
        <v>108</v>
      </c>
      <c r="B232" s="56" t="s">
        <v>1385</v>
      </c>
      <c r="C232" s="80">
        <v>5</v>
      </c>
      <c r="D232" s="56" t="s">
        <v>20</v>
      </c>
      <c r="E232" s="57">
        <v>6.9128472222222221E-3</v>
      </c>
      <c r="F232" s="56">
        <v>108</v>
      </c>
      <c r="G232" s="14" t="str">
        <f t="shared" si="3"/>
        <v>Zoe Silvano (George P. Nicholson)</v>
      </c>
    </row>
    <row r="233" spans="1:7" ht="15" x14ac:dyDescent="0.25">
      <c r="A233" s="56">
        <v>109</v>
      </c>
      <c r="B233" s="56" t="s">
        <v>1386</v>
      </c>
      <c r="C233" s="80">
        <v>5</v>
      </c>
      <c r="D233" s="56" t="s">
        <v>557</v>
      </c>
      <c r="E233" s="57">
        <v>6.9797453703703697E-3</v>
      </c>
      <c r="F233" s="56">
        <v>109</v>
      </c>
      <c r="G233" s="14" t="str">
        <f t="shared" si="3"/>
        <v>Kelsey He (Constable Daniel)</v>
      </c>
    </row>
    <row r="234" spans="1:7" ht="15" x14ac:dyDescent="0.25">
      <c r="A234" s="56">
        <v>110</v>
      </c>
      <c r="B234" s="56" t="s">
        <v>844</v>
      </c>
      <c r="C234" s="80">
        <v>5</v>
      </c>
      <c r="D234" s="56" t="s">
        <v>557</v>
      </c>
      <c r="E234" s="57">
        <v>6.9922453703703709E-3</v>
      </c>
      <c r="F234" s="56">
        <v>110</v>
      </c>
      <c r="G234" s="14" t="str">
        <f t="shared" si="3"/>
        <v>Lindyn Stump (Constable Daniel)</v>
      </c>
    </row>
    <row r="235" spans="1:7" ht="15" x14ac:dyDescent="0.25">
      <c r="A235" s="56">
        <v>111</v>
      </c>
      <c r="B235" s="56" t="s">
        <v>858</v>
      </c>
      <c r="C235" s="80">
        <v>5</v>
      </c>
      <c r="D235" s="56" t="s">
        <v>33</v>
      </c>
      <c r="E235" s="57">
        <v>7.0043981481481485E-3</v>
      </c>
      <c r="F235" s="56">
        <v>111</v>
      </c>
      <c r="G235" s="14" t="str">
        <f t="shared" si="3"/>
        <v>Malak Anwar (Earl Buxton)</v>
      </c>
    </row>
    <row r="236" spans="1:7" ht="15" x14ac:dyDescent="0.25">
      <c r="A236" s="56">
        <v>112</v>
      </c>
      <c r="B236" s="56" t="s">
        <v>878</v>
      </c>
      <c r="C236" s="80">
        <v>5</v>
      </c>
      <c r="D236" s="56" t="s">
        <v>557</v>
      </c>
      <c r="E236" s="57">
        <v>7.0435185185185184E-3</v>
      </c>
      <c r="F236" s="56">
        <v>112</v>
      </c>
      <c r="G236" s="14" t="str">
        <f t="shared" ref="G236:G261" si="4">CONCATENATE(B236, " (", D236, ")")</f>
        <v>Brielle Cheng (Constable Daniel)</v>
      </c>
    </row>
    <row r="237" spans="1:7" ht="15" x14ac:dyDescent="0.25">
      <c r="A237" s="56">
        <v>113</v>
      </c>
      <c r="B237" s="56" t="s">
        <v>885</v>
      </c>
      <c r="C237" s="80">
        <v>5</v>
      </c>
      <c r="D237" s="56" t="s">
        <v>41</v>
      </c>
      <c r="E237" s="57">
        <v>7.0587962962962965E-3</v>
      </c>
      <c r="F237" s="56">
        <v>113</v>
      </c>
      <c r="G237" s="14" t="str">
        <f t="shared" si="4"/>
        <v>Aryana Jerace (Westbrook)</v>
      </c>
    </row>
    <row r="238" spans="1:7" ht="15" x14ac:dyDescent="0.25">
      <c r="A238" s="56">
        <v>114</v>
      </c>
      <c r="B238" s="56" t="s">
        <v>874</v>
      </c>
      <c r="C238" s="80">
        <v>5</v>
      </c>
      <c r="D238" s="56" t="s">
        <v>163</v>
      </c>
      <c r="E238" s="57">
        <v>7.1421296296296293E-3</v>
      </c>
      <c r="F238" s="56">
        <v>114</v>
      </c>
      <c r="G238" s="14" t="str">
        <f t="shared" si="4"/>
        <v>Nihel Djati (Callingwood)</v>
      </c>
    </row>
    <row r="239" spans="1:7" ht="15" x14ac:dyDescent="0.25">
      <c r="A239" s="56">
        <v>115</v>
      </c>
      <c r="B239" s="56" t="s">
        <v>851</v>
      </c>
      <c r="C239" s="80">
        <v>5</v>
      </c>
      <c r="D239" s="56" t="s">
        <v>27</v>
      </c>
      <c r="E239" s="57">
        <v>7.1526620370370372E-3</v>
      </c>
      <c r="F239" s="56">
        <v>115</v>
      </c>
      <c r="G239" s="14" t="str">
        <f t="shared" si="4"/>
        <v>Rylann Tobert (Parkallen)</v>
      </c>
    </row>
    <row r="240" spans="1:7" ht="15" x14ac:dyDescent="0.25">
      <c r="A240" s="56">
        <v>116</v>
      </c>
      <c r="B240" s="56" t="s">
        <v>890</v>
      </c>
      <c r="C240" s="80">
        <v>5</v>
      </c>
      <c r="D240" s="56" t="s">
        <v>557</v>
      </c>
      <c r="E240" s="57">
        <v>7.1624999999999996E-3</v>
      </c>
      <c r="F240" s="56">
        <v>116</v>
      </c>
      <c r="G240" s="14" t="str">
        <f t="shared" si="4"/>
        <v>Jasmehar Chahal (Constable Daniel)</v>
      </c>
    </row>
    <row r="241" spans="1:7" ht="15" x14ac:dyDescent="0.25">
      <c r="A241" s="56">
        <v>117</v>
      </c>
      <c r="B241" s="56" t="s">
        <v>861</v>
      </c>
      <c r="C241" s="80">
        <v>5</v>
      </c>
      <c r="D241" s="56" t="s">
        <v>27</v>
      </c>
      <c r="E241" s="57">
        <v>7.2100694444444452E-3</v>
      </c>
      <c r="F241" s="56">
        <v>117</v>
      </c>
      <c r="G241" s="14" t="str">
        <f t="shared" si="4"/>
        <v>Victoria Beschell (Parkallen)</v>
      </c>
    </row>
    <row r="242" spans="1:7" ht="15" x14ac:dyDescent="0.25">
      <c r="A242" s="56">
        <v>118</v>
      </c>
      <c r="B242" s="56" t="s">
        <v>847</v>
      </c>
      <c r="C242" s="80">
        <v>5</v>
      </c>
      <c r="D242" s="56" t="s">
        <v>27</v>
      </c>
      <c r="E242" s="57">
        <v>7.2148148148148154E-3</v>
      </c>
      <c r="F242" s="56">
        <v>118</v>
      </c>
      <c r="G242" s="14" t="str">
        <f t="shared" si="4"/>
        <v>Claudia Mah (Parkallen)</v>
      </c>
    </row>
    <row r="243" spans="1:7" ht="15" x14ac:dyDescent="0.25">
      <c r="A243" s="56">
        <v>119</v>
      </c>
      <c r="B243" s="56" t="s">
        <v>1387</v>
      </c>
      <c r="C243" s="80">
        <v>5</v>
      </c>
      <c r="D243" s="56" t="s">
        <v>48</v>
      </c>
      <c r="E243" s="57">
        <v>7.229398148148148E-3</v>
      </c>
      <c r="F243" s="56">
        <v>119</v>
      </c>
      <c r="G243" s="14" t="str">
        <f t="shared" si="4"/>
        <v>Charlotte Beattie (Laurier Heights)</v>
      </c>
    </row>
    <row r="244" spans="1:7" ht="15" x14ac:dyDescent="0.25">
      <c r="A244" s="56">
        <v>120</v>
      </c>
      <c r="B244" s="56" t="s">
        <v>880</v>
      </c>
      <c r="C244" s="80">
        <v>5</v>
      </c>
      <c r="D244" s="56" t="s">
        <v>27</v>
      </c>
      <c r="E244" s="57">
        <v>7.2973379629629629E-3</v>
      </c>
      <c r="F244" s="56">
        <v>120</v>
      </c>
      <c r="G244" s="14" t="str">
        <f t="shared" si="4"/>
        <v>Alyssa Ting (Parkallen)</v>
      </c>
    </row>
    <row r="245" spans="1:7" ht="15" x14ac:dyDescent="0.25">
      <c r="A245" s="56">
        <v>121</v>
      </c>
      <c r="B245" s="56" t="s">
        <v>875</v>
      </c>
      <c r="C245" s="80">
        <v>5</v>
      </c>
      <c r="D245" s="56" t="s">
        <v>557</v>
      </c>
      <c r="E245" s="57">
        <v>7.3668981481481476E-3</v>
      </c>
      <c r="F245" s="56">
        <v>121</v>
      </c>
      <c r="G245" s="14" t="str">
        <f t="shared" si="4"/>
        <v>Youser Bakir (Constable Daniel)</v>
      </c>
    </row>
    <row r="246" spans="1:7" ht="15" x14ac:dyDescent="0.25">
      <c r="A246" s="56">
        <v>122</v>
      </c>
      <c r="B246" s="56" t="s">
        <v>882</v>
      </c>
      <c r="C246" s="80">
        <v>5</v>
      </c>
      <c r="D246" s="56" t="s">
        <v>40</v>
      </c>
      <c r="E246" s="57">
        <v>7.3967592592592592E-3</v>
      </c>
      <c r="F246" s="56">
        <v>122</v>
      </c>
      <c r="G246" s="14" t="str">
        <f t="shared" si="4"/>
        <v>Rena Robinson (Victoria)</v>
      </c>
    </row>
    <row r="247" spans="1:7" ht="15" x14ac:dyDescent="0.25">
      <c r="A247" s="56">
        <v>123</v>
      </c>
      <c r="B247" s="56" t="s">
        <v>887</v>
      </c>
      <c r="C247" s="80">
        <v>5</v>
      </c>
      <c r="D247" s="56" t="s">
        <v>27</v>
      </c>
      <c r="E247" s="57">
        <v>7.5422453703703702E-3</v>
      </c>
      <c r="F247" s="56">
        <v>123</v>
      </c>
      <c r="G247" s="14" t="str">
        <f t="shared" si="4"/>
        <v>Rachel Cindric (Parkallen)</v>
      </c>
    </row>
    <row r="248" spans="1:7" ht="15" x14ac:dyDescent="0.25">
      <c r="A248" s="56">
        <v>124</v>
      </c>
      <c r="B248" s="56" t="s">
        <v>881</v>
      </c>
      <c r="C248" s="80">
        <v>5</v>
      </c>
      <c r="D248" s="56" t="s">
        <v>38</v>
      </c>
      <c r="E248" s="57">
        <v>7.5839120370370357E-3</v>
      </c>
      <c r="F248" s="56">
        <v>124</v>
      </c>
      <c r="G248" s="14" t="str">
        <f t="shared" si="4"/>
        <v>Mia Sethi (Donnan)</v>
      </c>
    </row>
    <row r="249" spans="1:7" ht="15" x14ac:dyDescent="0.25">
      <c r="A249" s="56">
        <v>125</v>
      </c>
      <c r="B249" s="56" t="s">
        <v>857</v>
      </c>
      <c r="C249" s="80">
        <v>5</v>
      </c>
      <c r="D249" s="56" t="s">
        <v>32</v>
      </c>
      <c r="E249" s="57">
        <v>7.7528935185185192E-3</v>
      </c>
      <c r="F249" s="56">
        <v>125</v>
      </c>
      <c r="G249" s="14" t="str">
        <f t="shared" si="4"/>
        <v>Charley Charest (Holyrood)</v>
      </c>
    </row>
    <row r="250" spans="1:7" ht="15" x14ac:dyDescent="0.25">
      <c r="A250" s="56">
        <v>126</v>
      </c>
      <c r="B250" s="56" t="s">
        <v>1388</v>
      </c>
      <c r="C250" s="80">
        <v>5</v>
      </c>
      <c r="D250" s="56" t="s">
        <v>99</v>
      </c>
      <c r="E250" s="57">
        <v>7.8089120370370378E-3</v>
      </c>
      <c r="F250" s="56">
        <v>126</v>
      </c>
      <c r="G250" s="14" t="str">
        <f t="shared" si="4"/>
        <v>Leanne Tarnavsky (Donald R. Getty)</v>
      </c>
    </row>
    <row r="251" spans="1:7" ht="15" x14ac:dyDescent="0.25">
      <c r="A251" s="56">
        <v>127</v>
      </c>
      <c r="B251" s="56" t="s">
        <v>1389</v>
      </c>
      <c r="C251" s="80">
        <v>5</v>
      </c>
      <c r="D251" s="56" t="s">
        <v>24</v>
      </c>
      <c r="E251" s="57">
        <v>7.8435185185185188E-3</v>
      </c>
      <c r="F251" s="56">
        <v>127</v>
      </c>
      <c r="G251" s="14" t="str">
        <f t="shared" si="4"/>
        <v>Amy Zwiers (Rio Terrace)</v>
      </c>
    </row>
    <row r="252" spans="1:7" ht="15" x14ac:dyDescent="0.25">
      <c r="A252" s="56">
        <v>128</v>
      </c>
      <c r="B252" s="56" t="s">
        <v>876</v>
      </c>
      <c r="C252" s="80">
        <v>5</v>
      </c>
      <c r="D252" s="56" t="s">
        <v>29</v>
      </c>
      <c r="E252" s="57">
        <v>7.8468749999999997E-3</v>
      </c>
      <c r="F252" s="56">
        <v>128</v>
      </c>
      <c r="G252" s="14" t="str">
        <f t="shared" si="4"/>
        <v>Kennedy Wong (Brander Gardens)</v>
      </c>
    </row>
    <row r="253" spans="1:7" ht="15" x14ac:dyDescent="0.25">
      <c r="A253" s="56">
        <v>129</v>
      </c>
      <c r="B253" s="56" t="s">
        <v>896</v>
      </c>
      <c r="C253" s="80">
        <v>5</v>
      </c>
      <c r="D253" s="56" t="s">
        <v>163</v>
      </c>
      <c r="E253" s="57">
        <v>8.0953703703703708E-3</v>
      </c>
      <c r="F253" s="56">
        <v>129</v>
      </c>
      <c r="G253" s="14" t="str">
        <f t="shared" si="4"/>
        <v>Ciara Medland (Callingwood)</v>
      </c>
    </row>
    <row r="254" spans="1:7" ht="15" x14ac:dyDescent="0.25">
      <c r="A254" s="56">
        <v>130</v>
      </c>
      <c r="B254" s="56" t="s">
        <v>883</v>
      </c>
      <c r="C254" s="80">
        <v>5</v>
      </c>
      <c r="D254" s="56" t="s">
        <v>163</v>
      </c>
      <c r="E254" s="57">
        <v>8.1954861111111117E-3</v>
      </c>
      <c r="F254" s="56">
        <v>130</v>
      </c>
      <c r="G254" s="14" t="str">
        <f t="shared" si="4"/>
        <v>Aria Hamid (Callingwood)</v>
      </c>
    </row>
    <row r="255" spans="1:7" ht="15" x14ac:dyDescent="0.25">
      <c r="A255" s="56">
        <v>131</v>
      </c>
      <c r="B255" s="56" t="s">
        <v>1390</v>
      </c>
      <c r="C255" s="80">
        <v>5</v>
      </c>
      <c r="D255" s="56" t="s">
        <v>35</v>
      </c>
      <c r="E255" s="57">
        <v>8.3651620370370373E-3</v>
      </c>
      <c r="F255" s="56">
        <v>131</v>
      </c>
      <c r="G255" s="14" t="str">
        <f t="shared" si="4"/>
        <v>Lemar Elcuma (Malmo)</v>
      </c>
    </row>
    <row r="256" spans="1:7" ht="15" x14ac:dyDescent="0.25">
      <c r="A256" s="56">
        <v>132</v>
      </c>
      <c r="B256" s="56" t="s">
        <v>888</v>
      </c>
      <c r="C256" s="80">
        <v>5</v>
      </c>
      <c r="D256" s="56" t="s">
        <v>99</v>
      </c>
      <c r="E256" s="57">
        <v>8.3673611111111119E-3</v>
      </c>
      <c r="F256" s="56">
        <v>132</v>
      </c>
      <c r="G256" s="14" t="str">
        <f t="shared" si="4"/>
        <v>Evie Gill (Donald R. Getty)</v>
      </c>
    </row>
    <row r="257" spans="1:7" ht="15" x14ac:dyDescent="0.25">
      <c r="A257" s="56">
        <v>133</v>
      </c>
      <c r="B257" s="56" t="s">
        <v>1391</v>
      </c>
      <c r="C257" s="80">
        <v>5</v>
      </c>
      <c r="D257" s="56" t="s">
        <v>99</v>
      </c>
      <c r="E257" s="57">
        <v>8.4023148148148156E-3</v>
      </c>
      <c r="F257" s="56">
        <v>133</v>
      </c>
      <c r="G257" s="14" t="str">
        <f t="shared" si="4"/>
        <v>Olivia Matharu (Donald R. Getty)</v>
      </c>
    </row>
    <row r="258" spans="1:7" ht="15" x14ac:dyDescent="0.25">
      <c r="A258" s="56">
        <v>134</v>
      </c>
      <c r="B258" s="56" t="s">
        <v>898</v>
      </c>
      <c r="C258" s="80">
        <v>5</v>
      </c>
      <c r="D258" s="56" t="s">
        <v>24</v>
      </c>
      <c r="E258" s="57">
        <v>8.5465277777777779E-3</v>
      </c>
      <c r="F258" s="56">
        <v>134</v>
      </c>
      <c r="G258" s="14" t="str">
        <f t="shared" si="4"/>
        <v>Ainslie Clark (Rio Terrace)</v>
      </c>
    </row>
    <row r="259" spans="1:7" ht="15" x14ac:dyDescent="0.25">
      <c r="A259" s="56">
        <v>135</v>
      </c>
      <c r="B259" s="56" t="s">
        <v>891</v>
      </c>
      <c r="C259" s="80">
        <v>5</v>
      </c>
      <c r="D259" s="56" t="s">
        <v>29</v>
      </c>
      <c r="E259" s="57">
        <v>8.554629629629629E-3</v>
      </c>
      <c r="F259" s="56">
        <v>135</v>
      </c>
      <c r="G259" s="14" t="str">
        <f t="shared" si="4"/>
        <v>Sibella McGuire (Brander Gardens)</v>
      </c>
    </row>
    <row r="260" spans="1:7" ht="15" x14ac:dyDescent="0.25">
      <c r="A260" s="56">
        <v>136</v>
      </c>
      <c r="B260" s="56" t="s">
        <v>1392</v>
      </c>
      <c r="C260" s="80">
        <v>5</v>
      </c>
      <c r="D260" s="56" t="s">
        <v>37</v>
      </c>
      <c r="E260" s="57">
        <v>8.5722222222222224E-3</v>
      </c>
      <c r="F260" s="56">
        <v>136</v>
      </c>
      <c r="G260" s="14" t="str">
        <f t="shared" si="4"/>
        <v>Kennedy Severson (Patricia Heights)</v>
      </c>
    </row>
    <row r="261" spans="1:7" ht="15" x14ac:dyDescent="0.25">
      <c r="A261" s="56">
        <v>137</v>
      </c>
      <c r="B261" s="56" t="s">
        <v>1393</v>
      </c>
      <c r="C261" s="80">
        <v>5</v>
      </c>
      <c r="D261" s="56" t="s">
        <v>1319</v>
      </c>
      <c r="E261" s="57">
        <v>8.6070601851851846E-3</v>
      </c>
      <c r="F261" s="56">
        <v>137</v>
      </c>
      <c r="G261" s="14" t="str">
        <f t="shared" si="4"/>
        <v>Athena Gray (Alex Janvier)</v>
      </c>
    </row>
    <row r="262" spans="1:7" x14ac:dyDescent="0.2">
      <c r="A262" s="14"/>
      <c r="B262" s="14"/>
      <c r="C262" s="18"/>
      <c r="D262" s="14"/>
      <c r="E262" s="13"/>
      <c r="F262" s="14"/>
      <c r="G262" s="14"/>
    </row>
    <row r="263" spans="1:7" x14ac:dyDescent="0.2">
      <c r="A263" s="14"/>
      <c r="B263" s="14"/>
      <c r="C263" s="18"/>
      <c r="D263" s="14"/>
      <c r="E263" s="13"/>
      <c r="F263" s="14"/>
      <c r="G263" s="14"/>
    </row>
    <row r="264" spans="1:7" x14ac:dyDescent="0.2">
      <c r="A264" s="1" t="s">
        <v>332</v>
      </c>
      <c r="B264" s="14"/>
      <c r="C264" s="18"/>
      <c r="D264" s="14"/>
      <c r="E264" s="13"/>
      <c r="F264" s="14"/>
      <c r="G264" s="14"/>
    </row>
    <row r="265" spans="1:7" ht="15" x14ac:dyDescent="0.25">
      <c r="A265" s="70">
        <v>1</v>
      </c>
      <c r="B265" s="70" t="s">
        <v>124</v>
      </c>
      <c r="C265" s="80">
        <v>5</v>
      </c>
      <c r="D265" s="70" t="s">
        <v>20</v>
      </c>
      <c r="E265" s="71">
        <v>3.536111111111111E-3</v>
      </c>
      <c r="F265" s="70">
        <v>1</v>
      </c>
      <c r="G265" s="14" t="str">
        <f t="shared" ref="G265:G328" si="5">CONCATENATE(B265, " (", D265, ")")</f>
        <v>Petra Fechner (George P. Nicholson)</v>
      </c>
    </row>
    <row r="266" spans="1:7" ht="15" x14ac:dyDescent="0.25">
      <c r="A266" s="70">
        <v>2</v>
      </c>
      <c r="B266" s="70" t="s">
        <v>1358</v>
      </c>
      <c r="C266" s="80">
        <v>5</v>
      </c>
      <c r="D266" s="70" t="s">
        <v>55</v>
      </c>
      <c r="E266" s="71">
        <v>3.5678240740740744E-3</v>
      </c>
      <c r="F266" s="70">
        <v>2</v>
      </c>
      <c r="G266" s="14" t="str">
        <f t="shared" si="5"/>
        <v>Kensa Morrow (Mill Creek)</v>
      </c>
    </row>
    <row r="267" spans="1:7" ht="15" x14ac:dyDescent="0.25">
      <c r="A267" s="70">
        <v>3</v>
      </c>
      <c r="B267" s="70" t="s">
        <v>789</v>
      </c>
      <c r="C267" s="80">
        <v>5</v>
      </c>
      <c r="D267" s="70" t="s">
        <v>24</v>
      </c>
      <c r="E267" s="71">
        <v>3.5766203703703702E-3</v>
      </c>
      <c r="F267" s="70">
        <v>3</v>
      </c>
      <c r="G267" s="14" t="str">
        <f t="shared" si="5"/>
        <v>Juliet Mouait (Rio Terrace)</v>
      </c>
    </row>
    <row r="268" spans="1:7" ht="15" x14ac:dyDescent="0.25">
      <c r="A268" s="70">
        <v>4</v>
      </c>
      <c r="B268" s="70" t="s">
        <v>790</v>
      </c>
      <c r="C268" s="80">
        <v>5</v>
      </c>
      <c r="D268" s="70" t="s">
        <v>28</v>
      </c>
      <c r="E268" s="71">
        <v>3.5952546296296292E-3</v>
      </c>
      <c r="F268" s="70">
        <v>4</v>
      </c>
      <c r="G268" s="14" t="str">
        <f t="shared" si="5"/>
        <v>Elly Kwasniewski (Brookside)</v>
      </c>
    </row>
    <row r="269" spans="1:7" ht="15" x14ac:dyDescent="0.25">
      <c r="A269" s="70">
        <v>5</v>
      </c>
      <c r="B269" s="70" t="s">
        <v>788</v>
      </c>
      <c r="C269" s="80">
        <v>5</v>
      </c>
      <c r="D269" s="70" t="s">
        <v>37</v>
      </c>
      <c r="E269" s="71">
        <v>3.6046296296296299E-3</v>
      </c>
      <c r="F269" s="70">
        <v>5</v>
      </c>
      <c r="G269" s="14" t="str">
        <f t="shared" si="5"/>
        <v>Poppy Rudnisky (Patricia Heights)</v>
      </c>
    </row>
    <row r="270" spans="1:7" ht="15" x14ac:dyDescent="0.25">
      <c r="A270" s="70">
        <v>6</v>
      </c>
      <c r="B270" s="70" t="s">
        <v>793</v>
      </c>
      <c r="C270" s="80">
        <v>5</v>
      </c>
      <c r="D270" s="70" t="s">
        <v>33</v>
      </c>
      <c r="E270" s="71">
        <v>3.8334490740740742E-3</v>
      </c>
      <c r="F270" s="70">
        <v>6</v>
      </c>
      <c r="G270" s="14" t="str">
        <f t="shared" si="5"/>
        <v>Lauren Smith (Earl Buxton)</v>
      </c>
    </row>
    <row r="271" spans="1:7" ht="15" x14ac:dyDescent="0.25">
      <c r="A271" s="70">
        <v>7</v>
      </c>
      <c r="B271" s="70" t="s">
        <v>1641</v>
      </c>
      <c r="C271" s="80">
        <v>5</v>
      </c>
      <c r="D271" s="70" t="s">
        <v>33</v>
      </c>
      <c r="E271" s="71">
        <v>3.8418981481481485E-3</v>
      </c>
      <c r="F271" s="70">
        <v>7</v>
      </c>
      <c r="G271" s="14" t="str">
        <f t="shared" si="5"/>
        <v>Katelyn  Ma (Earl Buxton)</v>
      </c>
    </row>
    <row r="272" spans="1:7" ht="15" x14ac:dyDescent="0.25">
      <c r="A272" s="70">
        <v>8</v>
      </c>
      <c r="B272" s="70" t="s">
        <v>794</v>
      </c>
      <c r="C272" s="80">
        <v>5</v>
      </c>
      <c r="D272" s="70" t="s">
        <v>48</v>
      </c>
      <c r="E272" s="71">
        <v>3.854861111111111E-3</v>
      </c>
      <c r="F272" s="70">
        <v>8</v>
      </c>
      <c r="G272" s="14" t="str">
        <f t="shared" si="5"/>
        <v>Georgia Burback (Laurier Heights)</v>
      </c>
    </row>
    <row r="273" spans="1:7" ht="15" x14ac:dyDescent="0.25">
      <c r="A273" s="70">
        <v>9</v>
      </c>
      <c r="B273" s="70" t="s">
        <v>1642</v>
      </c>
      <c r="C273" s="80">
        <v>5</v>
      </c>
      <c r="D273" s="70" t="s">
        <v>33</v>
      </c>
      <c r="E273" s="71">
        <v>3.9335648148148151E-3</v>
      </c>
      <c r="F273" s="70">
        <v>9</v>
      </c>
      <c r="G273" s="14" t="str">
        <f t="shared" si="5"/>
        <v>Riel Lamontage  (Earl Buxton)</v>
      </c>
    </row>
    <row r="274" spans="1:7" ht="15" x14ac:dyDescent="0.25">
      <c r="A274" s="70">
        <v>10</v>
      </c>
      <c r="B274" s="70" t="s">
        <v>1362</v>
      </c>
      <c r="C274" s="80">
        <v>5</v>
      </c>
      <c r="D274" s="70" t="s">
        <v>48</v>
      </c>
      <c r="E274" s="71">
        <v>3.970601851851851E-3</v>
      </c>
      <c r="F274" s="70">
        <v>10</v>
      </c>
      <c r="G274" s="14" t="str">
        <f t="shared" si="5"/>
        <v>Lauren Beare (Laurier Heights)</v>
      </c>
    </row>
    <row r="275" spans="1:7" ht="15" x14ac:dyDescent="0.25">
      <c r="A275" s="70">
        <v>11</v>
      </c>
      <c r="B275" s="70" t="s">
        <v>201</v>
      </c>
      <c r="C275" s="80">
        <v>6</v>
      </c>
      <c r="D275" s="70" t="s">
        <v>27</v>
      </c>
      <c r="E275" s="71">
        <v>4.0133101851851849E-3</v>
      </c>
      <c r="F275" s="70">
        <v>11</v>
      </c>
      <c r="G275" s="14" t="str">
        <f t="shared" si="5"/>
        <v>Berlin West (Parkallen)</v>
      </c>
    </row>
    <row r="276" spans="1:7" ht="15" x14ac:dyDescent="0.25">
      <c r="A276" s="70">
        <v>12</v>
      </c>
      <c r="B276" s="70" t="s">
        <v>799</v>
      </c>
      <c r="C276" s="80">
        <v>5</v>
      </c>
      <c r="D276" s="70" t="s">
        <v>48</v>
      </c>
      <c r="E276" s="71">
        <v>4.0405092592592593E-3</v>
      </c>
      <c r="F276" s="70">
        <v>12</v>
      </c>
      <c r="G276" s="14" t="str">
        <f t="shared" si="5"/>
        <v>Elise Harder (Laurier Heights)</v>
      </c>
    </row>
    <row r="277" spans="1:7" ht="15" x14ac:dyDescent="0.25">
      <c r="A277" s="70">
        <v>13</v>
      </c>
      <c r="B277" s="70" t="s">
        <v>172</v>
      </c>
      <c r="C277" s="80">
        <v>5</v>
      </c>
      <c r="D277" s="70" t="s">
        <v>31</v>
      </c>
      <c r="E277" s="71">
        <v>4.0687500000000003E-3</v>
      </c>
      <c r="F277" s="70">
        <v>13</v>
      </c>
      <c r="G277" s="14" t="str">
        <f t="shared" si="5"/>
        <v>Helena Riddell (Belgravia)</v>
      </c>
    </row>
    <row r="278" spans="1:7" ht="15" x14ac:dyDescent="0.25">
      <c r="A278" s="70">
        <v>14</v>
      </c>
      <c r="B278" s="70" t="s">
        <v>803</v>
      </c>
      <c r="C278" s="80">
        <v>5</v>
      </c>
      <c r="D278" s="70" t="s">
        <v>31</v>
      </c>
      <c r="E278" s="71">
        <v>4.0782407407407408E-3</v>
      </c>
      <c r="F278" s="70">
        <v>14</v>
      </c>
      <c r="G278" s="14" t="str">
        <f t="shared" si="5"/>
        <v>Nina Koch (Belgravia)</v>
      </c>
    </row>
    <row r="279" spans="1:7" ht="15" x14ac:dyDescent="0.25">
      <c r="A279" s="70">
        <v>15</v>
      </c>
      <c r="B279" s="70" t="s">
        <v>1643</v>
      </c>
      <c r="C279" s="80">
        <v>5</v>
      </c>
      <c r="D279" s="70" t="s">
        <v>66</v>
      </c>
      <c r="E279" s="71">
        <v>4.1240740740740743E-3</v>
      </c>
      <c r="F279" s="70">
        <v>15</v>
      </c>
      <c r="G279" s="14" t="str">
        <f t="shared" si="5"/>
        <v>Kylie St. Denis (Caledonia Park)</v>
      </c>
    </row>
    <row r="280" spans="1:7" ht="15" x14ac:dyDescent="0.25">
      <c r="A280" s="70">
        <v>16</v>
      </c>
      <c r="B280" s="70" t="s">
        <v>791</v>
      </c>
      <c r="C280" s="80">
        <v>5</v>
      </c>
      <c r="D280" s="70" t="s">
        <v>32</v>
      </c>
      <c r="E280" s="71">
        <v>4.1327546296296295E-3</v>
      </c>
      <c r="F280" s="70">
        <v>16</v>
      </c>
      <c r="G280" s="14" t="str">
        <f t="shared" si="5"/>
        <v>Amelia Bruveris (Holyrood)</v>
      </c>
    </row>
    <row r="281" spans="1:7" ht="15" x14ac:dyDescent="0.25">
      <c r="A281" s="70">
        <v>17</v>
      </c>
      <c r="B281" s="70" t="s">
        <v>792</v>
      </c>
      <c r="C281" s="80">
        <v>5</v>
      </c>
      <c r="D281" s="70" t="s">
        <v>25</v>
      </c>
      <c r="E281" s="71">
        <v>4.1527777777777778E-3</v>
      </c>
      <c r="F281" s="70">
        <v>17</v>
      </c>
      <c r="G281" s="14" t="str">
        <f t="shared" si="5"/>
        <v>Brenyn Yavis (Michael A. Kostek)</v>
      </c>
    </row>
    <row r="282" spans="1:7" ht="15" x14ac:dyDescent="0.25">
      <c r="A282" s="70">
        <v>18</v>
      </c>
      <c r="B282" s="70" t="s">
        <v>800</v>
      </c>
      <c r="C282" s="80">
        <v>5</v>
      </c>
      <c r="D282" s="70" t="s">
        <v>30</v>
      </c>
      <c r="E282" s="71">
        <v>4.159606481481482E-3</v>
      </c>
      <c r="F282" s="70">
        <v>18</v>
      </c>
      <c r="G282" s="14" t="str">
        <f t="shared" si="5"/>
        <v>Blake Watson (Centennial)</v>
      </c>
    </row>
    <row r="283" spans="1:7" ht="15" x14ac:dyDescent="0.25">
      <c r="A283" s="70">
        <v>19</v>
      </c>
      <c r="B283" s="70" t="s">
        <v>63</v>
      </c>
      <c r="C283" s="80">
        <v>5</v>
      </c>
      <c r="D283" s="70" t="s">
        <v>48</v>
      </c>
      <c r="E283" s="71">
        <v>4.1722222222222221E-3</v>
      </c>
      <c r="F283" s="70">
        <v>19</v>
      </c>
      <c r="G283" s="14" t="str">
        <f t="shared" si="5"/>
        <v>Lucie Majeau (Laurier Heights)</v>
      </c>
    </row>
    <row r="284" spans="1:7" ht="15" x14ac:dyDescent="0.25">
      <c r="A284" s="70">
        <v>20</v>
      </c>
      <c r="B284" s="70" t="s">
        <v>811</v>
      </c>
      <c r="C284" s="80">
        <v>5</v>
      </c>
      <c r="D284" s="70" t="s">
        <v>29</v>
      </c>
      <c r="E284" s="71">
        <v>4.1959490740740742E-3</v>
      </c>
      <c r="F284" s="70">
        <v>20</v>
      </c>
      <c r="G284" s="14" t="str">
        <f t="shared" si="5"/>
        <v>Gabby Cawsey (Brander Gardens)</v>
      </c>
    </row>
    <row r="285" spans="1:7" ht="15" x14ac:dyDescent="0.25">
      <c r="A285" s="70">
        <v>21</v>
      </c>
      <c r="B285" s="70" t="s">
        <v>813</v>
      </c>
      <c r="C285" s="80">
        <v>5</v>
      </c>
      <c r="D285" s="70" t="s">
        <v>29</v>
      </c>
      <c r="E285" s="71">
        <v>4.2503472222222222E-3</v>
      </c>
      <c r="F285" s="70">
        <v>21</v>
      </c>
      <c r="G285" s="14" t="str">
        <f t="shared" si="5"/>
        <v>Claire Shearer (Brander Gardens)</v>
      </c>
    </row>
    <row r="286" spans="1:7" ht="15" x14ac:dyDescent="0.25">
      <c r="A286" s="70">
        <v>22</v>
      </c>
      <c r="B286" s="70" t="s">
        <v>1033</v>
      </c>
      <c r="C286" s="80">
        <v>6</v>
      </c>
      <c r="D286" s="70" t="s">
        <v>24</v>
      </c>
      <c r="E286" s="71">
        <v>4.2545138888888884E-3</v>
      </c>
      <c r="F286" s="70">
        <v>22</v>
      </c>
      <c r="G286" s="14" t="str">
        <f t="shared" si="5"/>
        <v>Isabella Wingrave (Rio Terrace)</v>
      </c>
    </row>
    <row r="287" spans="1:7" ht="15" x14ac:dyDescent="0.25">
      <c r="A287" s="70">
        <v>23</v>
      </c>
      <c r="B287" s="70" t="s">
        <v>815</v>
      </c>
      <c r="C287" s="80">
        <v>5</v>
      </c>
      <c r="D287" s="70" t="s">
        <v>29</v>
      </c>
      <c r="E287" s="71">
        <v>4.2592592592592595E-3</v>
      </c>
      <c r="F287" s="70">
        <v>23</v>
      </c>
      <c r="G287" s="14" t="str">
        <f t="shared" si="5"/>
        <v>Elise Cawsey (Brander Gardens)</v>
      </c>
    </row>
    <row r="288" spans="1:7" ht="15" x14ac:dyDescent="0.25">
      <c r="A288" s="70">
        <v>24</v>
      </c>
      <c r="B288" s="70" t="s">
        <v>824</v>
      </c>
      <c r="C288" s="80">
        <v>5</v>
      </c>
      <c r="D288" s="70" t="s">
        <v>48</v>
      </c>
      <c r="E288" s="71">
        <v>4.2685185185185178E-3</v>
      </c>
      <c r="F288" s="70">
        <v>24</v>
      </c>
      <c r="G288" s="14" t="str">
        <f t="shared" si="5"/>
        <v>Maeve Cannon (Laurier Heights)</v>
      </c>
    </row>
    <row r="289" spans="1:7" ht="15" x14ac:dyDescent="0.25">
      <c r="A289" s="70">
        <v>25</v>
      </c>
      <c r="B289" s="70" t="s">
        <v>1368</v>
      </c>
      <c r="C289" s="80">
        <v>5</v>
      </c>
      <c r="D289" s="70" t="s">
        <v>52</v>
      </c>
      <c r="E289" s="71">
        <v>4.3037037037037037E-3</v>
      </c>
      <c r="F289" s="70">
        <v>25</v>
      </c>
      <c r="G289" s="14" t="str">
        <f t="shared" si="5"/>
        <v>Anna Ruban (Shauna May Seneca)</v>
      </c>
    </row>
    <row r="290" spans="1:7" ht="15" x14ac:dyDescent="0.25">
      <c r="A290" s="70">
        <v>26</v>
      </c>
      <c r="B290" s="70" t="s">
        <v>830</v>
      </c>
      <c r="C290" s="80">
        <v>5</v>
      </c>
      <c r="D290" s="70" t="s">
        <v>557</v>
      </c>
      <c r="E290" s="71">
        <v>4.31712962962963E-3</v>
      </c>
      <c r="F290" s="70">
        <v>26</v>
      </c>
      <c r="G290" s="14" t="str">
        <f t="shared" si="5"/>
        <v>Amelie Henry-Jeavons (Constable Daniel)</v>
      </c>
    </row>
    <row r="291" spans="1:7" ht="15" x14ac:dyDescent="0.25">
      <c r="A291" s="70">
        <v>27</v>
      </c>
      <c r="B291" s="70" t="s">
        <v>820</v>
      </c>
      <c r="C291" s="80">
        <v>5</v>
      </c>
      <c r="D291" s="70" t="s">
        <v>29</v>
      </c>
      <c r="E291" s="71">
        <v>4.3274305555555557E-3</v>
      </c>
      <c r="F291" s="70">
        <v>27</v>
      </c>
      <c r="G291" s="14" t="str">
        <f t="shared" si="5"/>
        <v>Emily Lau (Brander Gardens)</v>
      </c>
    </row>
    <row r="292" spans="1:7" ht="15" x14ac:dyDescent="0.25">
      <c r="A292" s="70">
        <v>28</v>
      </c>
      <c r="B292" s="70" t="s">
        <v>1644</v>
      </c>
      <c r="C292" s="80">
        <v>5</v>
      </c>
      <c r="D292" s="70" t="s">
        <v>45</v>
      </c>
      <c r="E292" s="71">
        <v>4.330671296296296E-3</v>
      </c>
      <c r="F292" s="70">
        <v>28</v>
      </c>
      <c r="G292" s="14" t="str">
        <f t="shared" si="5"/>
        <v>Tatyanna Travis (Menisa)</v>
      </c>
    </row>
    <row r="293" spans="1:7" ht="15" x14ac:dyDescent="0.25">
      <c r="A293" s="70">
        <v>29</v>
      </c>
      <c r="B293" s="70" t="s">
        <v>1645</v>
      </c>
      <c r="C293" s="80">
        <v>5</v>
      </c>
      <c r="D293" s="70" t="s">
        <v>150</v>
      </c>
      <c r="E293" s="71">
        <v>4.3465277777777781E-3</v>
      </c>
      <c r="F293" s="70">
        <v>29</v>
      </c>
      <c r="G293" s="14" t="str">
        <f t="shared" si="5"/>
        <v>Selina Murji (Richard Secord)</v>
      </c>
    </row>
    <row r="294" spans="1:7" ht="15" x14ac:dyDescent="0.25">
      <c r="A294" s="70">
        <v>30</v>
      </c>
      <c r="B294" s="70" t="s">
        <v>806</v>
      </c>
      <c r="C294" s="80">
        <v>5</v>
      </c>
      <c r="D294" s="70" t="s">
        <v>557</v>
      </c>
      <c r="E294" s="71">
        <v>4.3567129629629624E-3</v>
      </c>
      <c r="F294" s="70">
        <v>30</v>
      </c>
      <c r="G294" s="14" t="str">
        <f t="shared" si="5"/>
        <v>Isabella Herman (Constable Daniel)</v>
      </c>
    </row>
    <row r="295" spans="1:7" ht="15" x14ac:dyDescent="0.25">
      <c r="A295" s="70">
        <v>31</v>
      </c>
      <c r="B295" s="70" t="s">
        <v>841</v>
      </c>
      <c r="C295" s="80">
        <v>5</v>
      </c>
      <c r="D295" s="70" t="s">
        <v>33</v>
      </c>
      <c r="E295" s="71">
        <v>4.3642361111111113E-3</v>
      </c>
      <c r="F295" s="70">
        <v>31</v>
      </c>
      <c r="G295" s="14" t="str">
        <f t="shared" si="5"/>
        <v>Wren Kadambi-Ennis (Earl Buxton)</v>
      </c>
    </row>
    <row r="296" spans="1:7" ht="15" x14ac:dyDescent="0.25">
      <c r="A296" s="70">
        <v>32</v>
      </c>
      <c r="B296" s="70" t="s">
        <v>1646</v>
      </c>
      <c r="C296" s="80">
        <v>5</v>
      </c>
      <c r="D296" s="70" t="s">
        <v>49</v>
      </c>
      <c r="E296" s="71">
        <v>4.3672453703703712E-3</v>
      </c>
      <c r="F296" s="70">
        <v>32</v>
      </c>
      <c r="G296" s="14" t="str">
        <f t="shared" si="5"/>
        <v>Ayah Williams (Rutherford)</v>
      </c>
    </row>
    <row r="297" spans="1:7" ht="15" x14ac:dyDescent="0.25">
      <c r="A297" s="70">
        <v>33</v>
      </c>
      <c r="B297" s="70" t="s">
        <v>1381</v>
      </c>
      <c r="C297" s="80">
        <v>5</v>
      </c>
      <c r="D297" s="70" t="s">
        <v>55</v>
      </c>
      <c r="E297" s="71">
        <v>4.3721064814814812E-3</v>
      </c>
      <c r="F297" s="70">
        <v>33</v>
      </c>
      <c r="G297" s="14" t="str">
        <f t="shared" si="5"/>
        <v>Bria Potter (Mill Creek)</v>
      </c>
    </row>
    <row r="298" spans="1:7" ht="15" x14ac:dyDescent="0.25">
      <c r="A298" s="70">
        <v>34</v>
      </c>
      <c r="B298" s="70" t="s">
        <v>1365</v>
      </c>
      <c r="C298" s="80">
        <v>5</v>
      </c>
      <c r="D298" s="70" t="s">
        <v>27</v>
      </c>
      <c r="E298" s="71">
        <v>4.3797453703703706E-3</v>
      </c>
      <c r="F298" s="70">
        <v>34</v>
      </c>
      <c r="G298" s="14" t="str">
        <f t="shared" si="5"/>
        <v>Myka Giduk (Parkallen)</v>
      </c>
    </row>
    <row r="299" spans="1:7" ht="15" x14ac:dyDescent="0.25">
      <c r="A299" s="70">
        <v>35</v>
      </c>
      <c r="B299" s="70" t="s">
        <v>805</v>
      </c>
      <c r="C299" s="80">
        <v>5</v>
      </c>
      <c r="D299" s="70" t="s">
        <v>25</v>
      </c>
      <c r="E299" s="71">
        <v>4.382638888888889E-3</v>
      </c>
      <c r="F299" s="70">
        <v>35</v>
      </c>
      <c r="G299" s="14" t="str">
        <f t="shared" si="5"/>
        <v>Maya Helwig (Michael A. Kostek)</v>
      </c>
    </row>
    <row r="300" spans="1:7" ht="15" x14ac:dyDescent="0.25">
      <c r="A300" s="70">
        <v>36</v>
      </c>
      <c r="B300" s="70" t="s">
        <v>1647</v>
      </c>
      <c r="C300" s="80">
        <v>5</v>
      </c>
      <c r="D300" s="70" t="s">
        <v>68</v>
      </c>
      <c r="E300" s="71">
        <v>4.3863425925925927E-3</v>
      </c>
      <c r="F300" s="70">
        <v>36</v>
      </c>
      <c r="G300" s="14" t="str">
        <f t="shared" si="5"/>
        <v>Syrah Banga (Ellerslie Campus)</v>
      </c>
    </row>
    <row r="301" spans="1:7" ht="15" x14ac:dyDescent="0.25">
      <c r="A301" s="70">
        <v>37</v>
      </c>
      <c r="B301" s="70" t="s">
        <v>822</v>
      </c>
      <c r="C301" s="80">
        <v>5</v>
      </c>
      <c r="D301" s="70" t="s">
        <v>33</v>
      </c>
      <c r="E301" s="71">
        <v>4.3979166666666672E-3</v>
      </c>
      <c r="F301" s="70">
        <v>37</v>
      </c>
      <c r="G301" s="14" t="str">
        <f t="shared" si="5"/>
        <v>Chloe Xu (Earl Buxton)</v>
      </c>
    </row>
    <row r="302" spans="1:7" ht="15" x14ac:dyDescent="0.25">
      <c r="A302" s="70">
        <v>38</v>
      </c>
      <c r="B302" s="70" t="s">
        <v>857</v>
      </c>
      <c r="C302" s="80">
        <v>5</v>
      </c>
      <c r="D302" s="70" t="s">
        <v>32</v>
      </c>
      <c r="E302" s="71">
        <v>4.4061342592592598E-3</v>
      </c>
      <c r="F302" s="70">
        <v>38</v>
      </c>
      <c r="G302" s="14" t="str">
        <f t="shared" si="5"/>
        <v>Charley Charest (Holyrood)</v>
      </c>
    </row>
    <row r="303" spans="1:7" ht="15" x14ac:dyDescent="0.25">
      <c r="A303" s="70">
        <v>39</v>
      </c>
      <c r="B303" s="70" t="s">
        <v>1371</v>
      </c>
      <c r="C303" s="80">
        <v>5</v>
      </c>
      <c r="D303" s="70" t="s">
        <v>30</v>
      </c>
      <c r="E303" s="71">
        <v>4.4300925925925922E-3</v>
      </c>
      <c r="F303" s="70">
        <v>39</v>
      </c>
      <c r="G303" s="14" t="str">
        <f t="shared" si="5"/>
        <v>Rielle Wrightsell (Centennial)</v>
      </c>
    </row>
    <row r="304" spans="1:7" ht="15" x14ac:dyDescent="0.25">
      <c r="A304" s="70">
        <v>40</v>
      </c>
      <c r="B304" s="70" t="s">
        <v>818</v>
      </c>
      <c r="C304" s="80">
        <v>5</v>
      </c>
      <c r="D304" s="70" t="s">
        <v>163</v>
      </c>
      <c r="E304" s="71">
        <v>4.4354166666666665E-3</v>
      </c>
      <c r="F304" s="70">
        <v>40</v>
      </c>
      <c r="G304" s="14" t="str">
        <f t="shared" si="5"/>
        <v>Ayse Dedek (Callingwood)</v>
      </c>
    </row>
    <row r="305" spans="1:7" ht="15" x14ac:dyDescent="0.25">
      <c r="A305" s="70">
        <v>41</v>
      </c>
      <c r="B305" s="70" t="s">
        <v>819</v>
      </c>
      <c r="C305" s="80">
        <v>5</v>
      </c>
      <c r="D305" s="70" t="s">
        <v>99</v>
      </c>
      <c r="E305" s="71">
        <v>4.4418981481481488E-3</v>
      </c>
      <c r="F305" s="70">
        <v>41</v>
      </c>
      <c r="G305" s="14" t="str">
        <f t="shared" si="5"/>
        <v>Grace Brown (Donald R. Getty)</v>
      </c>
    </row>
    <row r="306" spans="1:7" ht="15" x14ac:dyDescent="0.25">
      <c r="A306" s="70">
        <v>42</v>
      </c>
      <c r="B306" s="70" t="s">
        <v>1648</v>
      </c>
      <c r="C306" s="80">
        <v>5</v>
      </c>
      <c r="D306" s="70" t="s">
        <v>52</v>
      </c>
      <c r="E306" s="71">
        <v>4.4466435185185182E-3</v>
      </c>
      <c r="F306" s="70">
        <v>42</v>
      </c>
      <c r="G306" s="14" t="str">
        <f t="shared" si="5"/>
        <v>Elise Trudeau (Shauna May Seneca)</v>
      </c>
    </row>
    <row r="307" spans="1:7" ht="15" x14ac:dyDescent="0.25">
      <c r="A307" s="70">
        <v>43</v>
      </c>
      <c r="B307" s="70" t="s">
        <v>821</v>
      </c>
      <c r="C307" s="80">
        <v>5</v>
      </c>
      <c r="D307" s="70" t="s">
        <v>29</v>
      </c>
      <c r="E307" s="71">
        <v>4.4493055555555553E-3</v>
      </c>
      <c r="F307" s="70">
        <v>43</v>
      </c>
      <c r="G307" s="14" t="str">
        <f t="shared" si="5"/>
        <v>Asha Konner (Brander Gardens)</v>
      </c>
    </row>
    <row r="308" spans="1:7" ht="15" x14ac:dyDescent="0.25">
      <c r="A308" s="70">
        <v>44</v>
      </c>
      <c r="B308" s="70" t="s">
        <v>1649</v>
      </c>
      <c r="C308" s="80">
        <v>5</v>
      </c>
      <c r="D308" s="70" t="s">
        <v>52</v>
      </c>
      <c r="E308" s="71">
        <v>4.4577546296296292E-3</v>
      </c>
      <c r="F308" s="70">
        <v>44</v>
      </c>
      <c r="G308" s="14" t="str">
        <f t="shared" si="5"/>
        <v>Anuhya Saneej Sujitha (Shauna May Seneca)</v>
      </c>
    </row>
    <row r="309" spans="1:7" ht="15" x14ac:dyDescent="0.25">
      <c r="A309" s="70">
        <v>45</v>
      </c>
      <c r="B309" s="70" t="s">
        <v>802</v>
      </c>
      <c r="C309" s="80">
        <v>5</v>
      </c>
      <c r="D309" s="70" t="s">
        <v>557</v>
      </c>
      <c r="E309" s="71">
        <v>4.4760416666666672E-3</v>
      </c>
      <c r="F309" s="70">
        <v>45</v>
      </c>
      <c r="G309" s="14" t="str">
        <f t="shared" si="5"/>
        <v>Veda Goswami (Constable Daniel)</v>
      </c>
    </row>
    <row r="310" spans="1:7" ht="15" x14ac:dyDescent="0.25">
      <c r="A310" s="70">
        <v>46</v>
      </c>
      <c r="B310" s="70" t="s">
        <v>1650</v>
      </c>
      <c r="C310" s="80">
        <v>5</v>
      </c>
      <c r="D310" s="70" t="s">
        <v>66</v>
      </c>
      <c r="E310" s="71">
        <v>4.4874999999999993E-3</v>
      </c>
      <c r="F310" s="70">
        <v>46</v>
      </c>
      <c r="G310" s="14" t="str">
        <f t="shared" si="5"/>
        <v>Lyric Hodgins (Caledonia Park)</v>
      </c>
    </row>
    <row r="311" spans="1:7" ht="15" x14ac:dyDescent="0.25">
      <c r="A311" s="70">
        <v>47</v>
      </c>
      <c r="B311" s="70" t="s">
        <v>827</v>
      </c>
      <c r="C311" s="80">
        <v>5</v>
      </c>
      <c r="D311" s="70" t="s">
        <v>41</v>
      </c>
      <c r="E311" s="71">
        <v>4.4899305555555552E-3</v>
      </c>
      <c r="F311" s="70">
        <v>47</v>
      </c>
      <c r="G311" s="14" t="str">
        <f t="shared" si="5"/>
        <v>Vlada Urvanova (Westbrook)</v>
      </c>
    </row>
    <row r="312" spans="1:7" ht="15" x14ac:dyDescent="0.25">
      <c r="A312" s="70">
        <v>48</v>
      </c>
      <c r="B312" s="70" t="s">
        <v>810</v>
      </c>
      <c r="C312" s="80">
        <v>5</v>
      </c>
      <c r="D312" s="70" t="s">
        <v>40</v>
      </c>
      <c r="E312" s="71">
        <v>4.4934027777777776E-3</v>
      </c>
      <c r="F312" s="70">
        <v>48</v>
      </c>
      <c r="G312" s="14" t="str">
        <f t="shared" si="5"/>
        <v>Alejandra Rivera (Victoria)</v>
      </c>
    </row>
    <row r="313" spans="1:7" ht="15" x14ac:dyDescent="0.25">
      <c r="A313" s="70">
        <v>49</v>
      </c>
      <c r="B313" s="70" t="s">
        <v>834</v>
      </c>
      <c r="C313" s="80">
        <v>5</v>
      </c>
      <c r="D313" s="70" t="s">
        <v>99</v>
      </c>
      <c r="E313" s="71">
        <v>4.4969907407407406E-3</v>
      </c>
      <c r="F313" s="70">
        <v>49</v>
      </c>
      <c r="G313" s="14" t="str">
        <f t="shared" si="5"/>
        <v>Brianne Yankee (Donald R. Getty)</v>
      </c>
    </row>
    <row r="314" spans="1:7" ht="15" x14ac:dyDescent="0.25">
      <c r="A314" s="70">
        <v>50</v>
      </c>
      <c r="B314" s="70" t="s">
        <v>842</v>
      </c>
      <c r="C314" s="80">
        <v>5</v>
      </c>
      <c r="D314" s="70" t="s">
        <v>25</v>
      </c>
      <c r="E314" s="71">
        <v>4.5210648148148154E-3</v>
      </c>
      <c r="F314" s="70">
        <v>50</v>
      </c>
      <c r="G314" s="14" t="str">
        <f t="shared" si="5"/>
        <v>Kylee Tanner (Michael A. Kostek)</v>
      </c>
    </row>
    <row r="315" spans="1:7" ht="15" x14ac:dyDescent="0.25">
      <c r="A315" s="70">
        <v>51</v>
      </c>
      <c r="B315" s="70" t="s">
        <v>174</v>
      </c>
      <c r="C315" s="80">
        <v>5</v>
      </c>
      <c r="D315" s="70" t="s">
        <v>55</v>
      </c>
      <c r="E315" s="71">
        <v>4.5445601851851853E-3</v>
      </c>
      <c r="F315" s="70">
        <v>51</v>
      </c>
      <c r="G315" s="14" t="str">
        <f t="shared" si="5"/>
        <v>Katie Buck (Mill Creek)</v>
      </c>
    </row>
    <row r="316" spans="1:7" ht="15" x14ac:dyDescent="0.25">
      <c r="A316" s="70">
        <v>52</v>
      </c>
      <c r="B316" s="70" t="s">
        <v>1651</v>
      </c>
      <c r="C316" s="80">
        <v>5</v>
      </c>
      <c r="D316" s="70" t="s">
        <v>150</v>
      </c>
      <c r="E316" s="71">
        <v>4.5547453703703705E-3</v>
      </c>
      <c r="F316" s="70">
        <v>52</v>
      </c>
      <c r="G316" s="14" t="str">
        <f t="shared" si="5"/>
        <v>Fayo Unknown (Richard Secord)</v>
      </c>
    </row>
    <row r="317" spans="1:7" ht="15" x14ac:dyDescent="0.25">
      <c r="A317" s="70">
        <v>53</v>
      </c>
      <c r="B317" s="70" t="s">
        <v>808</v>
      </c>
      <c r="C317" s="80">
        <v>5</v>
      </c>
      <c r="D317" s="70" t="s">
        <v>48</v>
      </c>
      <c r="E317" s="71">
        <v>4.5575231481481482E-3</v>
      </c>
      <c r="F317" s="70">
        <v>53</v>
      </c>
      <c r="G317" s="14" t="str">
        <f t="shared" si="5"/>
        <v>Chloe Arrand (Laurier Heights)</v>
      </c>
    </row>
    <row r="318" spans="1:7" ht="15" x14ac:dyDescent="0.25">
      <c r="A318" s="70">
        <v>54</v>
      </c>
      <c r="B318" s="70" t="s">
        <v>825</v>
      </c>
      <c r="C318" s="80">
        <v>5</v>
      </c>
      <c r="D318" s="70" t="s">
        <v>557</v>
      </c>
      <c r="E318" s="71">
        <v>4.575925925925926E-3</v>
      </c>
      <c r="F318" s="70">
        <v>54</v>
      </c>
      <c r="G318" s="14" t="str">
        <f t="shared" si="5"/>
        <v>Hannah Vallance (Constable Daniel)</v>
      </c>
    </row>
    <row r="319" spans="1:7" ht="15" x14ac:dyDescent="0.25">
      <c r="A319" s="70">
        <v>55</v>
      </c>
      <c r="B319" s="70" t="s">
        <v>845</v>
      </c>
      <c r="C319" s="80">
        <v>5</v>
      </c>
      <c r="D319" s="70" t="s">
        <v>29</v>
      </c>
      <c r="E319" s="71">
        <v>4.5873842592592589E-3</v>
      </c>
      <c r="F319" s="70">
        <v>55</v>
      </c>
      <c r="G319" s="14" t="str">
        <f t="shared" si="5"/>
        <v>Violet Russell (Brander Gardens)</v>
      </c>
    </row>
    <row r="320" spans="1:7" ht="15" x14ac:dyDescent="0.25">
      <c r="A320" s="70">
        <v>56</v>
      </c>
      <c r="B320" s="70" t="s">
        <v>1652</v>
      </c>
      <c r="C320" s="80">
        <v>5</v>
      </c>
      <c r="D320" s="70" t="s">
        <v>69</v>
      </c>
      <c r="E320" s="71">
        <v>4.5982638888888887E-3</v>
      </c>
      <c r="F320" s="70">
        <v>56</v>
      </c>
      <c r="G320" s="14" t="str">
        <f t="shared" si="5"/>
        <v>Elise Grindlay (Greenview)</v>
      </c>
    </row>
    <row r="321" spans="1:7" ht="15" x14ac:dyDescent="0.25">
      <c r="A321" s="70">
        <v>57</v>
      </c>
      <c r="B321" s="70" t="s">
        <v>823</v>
      </c>
      <c r="C321" s="80">
        <v>5</v>
      </c>
      <c r="D321" s="70" t="s">
        <v>557</v>
      </c>
      <c r="E321" s="71">
        <v>4.6006944444444446E-3</v>
      </c>
      <c r="F321" s="70">
        <v>57</v>
      </c>
      <c r="G321" s="14" t="str">
        <f t="shared" si="5"/>
        <v>Maya Audette (Constable Daniel)</v>
      </c>
    </row>
    <row r="322" spans="1:7" ht="15" x14ac:dyDescent="0.25">
      <c r="A322" s="70">
        <v>58</v>
      </c>
      <c r="B322" s="70" t="s">
        <v>816</v>
      </c>
      <c r="C322" s="80">
        <v>5</v>
      </c>
      <c r="D322" s="70" t="s">
        <v>29</v>
      </c>
      <c r="E322" s="71">
        <v>4.6282407407407409E-3</v>
      </c>
      <c r="F322" s="70">
        <v>58</v>
      </c>
      <c r="G322" s="14" t="str">
        <f t="shared" si="5"/>
        <v>Emma Steinback (Brander Gardens)</v>
      </c>
    </row>
    <row r="323" spans="1:7" ht="15" x14ac:dyDescent="0.25">
      <c r="A323" s="70">
        <v>59</v>
      </c>
      <c r="B323" s="70" t="s">
        <v>864</v>
      </c>
      <c r="C323" s="80">
        <v>5</v>
      </c>
      <c r="D323" s="70" t="s">
        <v>33</v>
      </c>
      <c r="E323" s="71">
        <v>4.6340277777777777E-3</v>
      </c>
      <c r="F323" s="70">
        <v>59</v>
      </c>
      <c r="G323" s="14" t="str">
        <f t="shared" si="5"/>
        <v>Avni Tate (Earl Buxton)</v>
      </c>
    </row>
    <row r="324" spans="1:7" ht="15" x14ac:dyDescent="0.25">
      <c r="A324" s="70">
        <v>60</v>
      </c>
      <c r="B324" s="70" t="s">
        <v>1372</v>
      </c>
      <c r="C324" s="80">
        <v>5</v>
      </c>
      <c r="D324" s="70" t="s">
        <v>557</v>
      </c>
      <c r="E324" s="71">
        <v>4.6379629629629627E-3</v>
      </c>
      <c r="F324" s="70">
        <v>60</v>
      </c>
      <c r="G324" s="14" t="str">
        <f t="shared" si="5"/>
        <v>Emily Robertson (Constable Daniel)</v>
      </c>
    </row>
    <row r="325" spans="1:7" ht="15" x14ac:dyDescent="0.25">
      <c r="A325" s="70">
        <v>61</v>
      </c>
      <c r="B325" s="70" t="s">
        <v>868</v>
      </c>
      <c r="C325" s="80">
        <v>5</v>
      </c>
      <c r="D325" s="70" t="s">
        <v>33</v>
      </c>
      <c r="E325" s="71">
        <v>4.6414351851851851E-3</v>
      </c>
      <c r="F325" s="70">
        <v>61</v>
      </c>
      <c r="G325" s="14" t="str">
        <f t="shared" si="5"/>
        <v>Kurbaan Kuller (Earl Buxton)</v>
      </c>
    </row>
    <row r="326" spans="1:7" ht="15" x14ac:dyDescent="0.25">
      <c r="A326" s="70">
        <v>62</v>
      </c>
      <c r="B326" s="70" t="s">
        <v>844</v>
      </c>
      <c r="C326" s="80">
        <v>5</v>
      </c>
      <c r="D326" s="70" t="s">
        <v>557</v>
      </c>
      <c r="E326" s="71">
        <v>4.6533564814814814E-3</v>
      </c>
      <c r="F326" s="70">
        <v>62</v>
      </c>
      <c r="G326" s="14" t="str">
        <f t="shared" si="5"/>
        <v>Lindyn Stump (Constable Daniel)</v>
      </c>
    </row>
    <row r="327" spans="1:7" ht="15" x14ac:dyDescent="0.25">
      <c r="A327" s="70">
        <v>63</v>
      </c>
      <c r="B327" s="70" t="s">
        <v>850</v>
      </c>
      <c r="C327" s="80">
        <v>5</v>
      </c>
      <c r="D327" s="70" t="s">
        <v>99</v>
      </c>
      <c r="E327" s="71">
        <v>4.6565972222222226E-3</v>
      </c>
      <c r="F327" s="70">
        <v>63</v>
      </c>
      <c r="G327" s="14" t="str">
        <f t="shared" si="5"/>
        <v>Adanna Ukaegbu (Donald R. Getty)</v>
      </c>
    </row>
    <row r="328" spans="1:7" ht="15" x14ac:dyDescent="0.25">
      <c r="A328" s="70">
        <v>64</v>
      </c>
      <c r="B328" s="70" t="s">
        <v>828</v>
      </c>
      <c r="C328" s="80">
        <v>5</v>
      </c>
      <c r="D328" s="70" t="s">
        <v>26</v>
      </c>
      <c r="E328" s="71">
        <v>4.6664351851851858E-3</v>
      </c>
      <c r="F328" s="70">
        <v>64</v>
      </c>
      <c r="G328" s="14" t="str">
        <f t="shared" si="5"/>
        <v>Lena Jagersand Cobzas (Windsor Park)</v>
      </c>
    </row>
    <row r="329" spans="1:7" ht="15" x14ac:dyDescent="0.25">
      <c r="A329" s="70">
        <v>65</v>
      </c>
      <c r="B329" s="70" t="s">
        <v>1653</v>
      </c>
      <c r="C329" s="80">
        <v>6</v>
      </c>
      <c r="D329" s="70" t="s">
        <v>150</v>
      </c>
      <c r="E329" s="71">
        <v>4.6736111111111119E-3</v>
      </c>
      <c r="F329" s="70">
        <v>65</v>
      </c>
      <c r="G329" s="14" t="str">
        <f t="shared" ref="G329:G453" si="6">CONCATENATE(B329, " (", D329, ")")</f>
        <v>Isla Van Straaten (Richard Secord)</v>
      </c>
    </row>
    <row r="330" spans="1:7" ht="15" x14ac:dyDescent="0.25">
      <c r="A330" s="70">
        <v>66</v>
      </c>
      <c r="B330" s="70" t="s">
        <v>1654</v>
      </c>
      <c r="C330" s="80">
        <v>5</v>
      </c>
      <c r="D330" s="70" t="s">
        <v>150</v>
      </c>
      <c r="E330" s="71">
        <v>4.6790509259259259E-3</v>
      </c>
      <c r="F330" s="70">
        <v>66</v>
      </c>
      <c r="G330" s="14" t="str">
        <f t="shared" si="6"/>
        <v>Vicky Meng (Richard Secord)</v>
      </c>
    </row>
    <row r="331" spans="1:7" ht="15" x14ac:dyDescent="0.25">
      <c r="A331" s="70">
        <v>67</v>
      </c>
      <c r="B331" s="70" t="s">
        <v>1385</v>
      </c>
      <c r="C331" s="80">
        <v>5</v>
      </c>
      <c r="D331" s="70" t="s">
        <v>20</v>
      </c>
      <c r="E331" s="71">
        <v>4.6815972222222224E-3</v>
      </c>
      <c r="F331" s="70">
        <v>67</v>
      </c>
      <c r="G331" s="14" t="str">
        <f t="shared" si="6"/>
        <v>Zoe Silvano (George P. Nicholson)</v>
      </c>
    </row>
    <row r="332" spans="1:7" ht="15" x14ac:dyDescent="0.25">
      <c r="A332" s="70">
        <v>68</v>
      </c>
      <c r="B332" s="70" t="s">
        <v>1369</v>
      </c>
      <c r="C332" s="80">
        <v>4</v>
      </c>
      <c r="D332" s="70" t="s">
        <v>28</v>
      </c>
      <c r="E332" s="71">
        <v>4.6839120370370368E-3</v>
      </c>
      <c r="F332" s="70">
        <v>68</v>
      </c>
      <c r="G332" s="14" t="str">
        <f t="shared" si="6"/>
        <v>Madelaine Obert (Brookside)</v>
      </c>
    </row>
    <row r="333" spans="1:7" ht="15" x14ac:dyDescent="0.25">
      <c r="A333" s="70">
        <v>69</v>
      </c>
      <c r="B333" s="70" t="s">
        <v>1370</v>
      </c>
      <c r="C333" s="80">
        <v>4</v>
      </c>
      <c r="D333" s="70" t="s">
        <v>28</v>
      </c>
      <c r="E333" s="71">
        <v>4.6932870370370366E-3</v>
      </c>
      <c r="F333" s="70">
        <v>69</v>
      </c>
      <c r="G333" s="14" t="str">
        <f t="shared" si="6"/>
        <v>Anneliese Obert (Brookside)</v>
      </c>
    </row>
    <row r="334" spans="1:7" ht="15" x14ac:dyDescent="0.25">
      <c r="A334" s="70">
        <v>70</v>
      </c>
      <c r="B334" s="70" t="s">
        <v>1364</v>
      </c>
      <c r="C334" s="80">
        <v>5</v>
      </c>
      <c r="D334" s="70" t="s">
        <v>31</v>
      </c>
      <c r="E334" s="71">
        <v>4.7049768518518517E-3</v>
      </c>
      <c r="F334" s="70">
        <v>70</v>
      </c>
      <c r="G334" s="14" t="str">
        <f t="shared" si="6"/>
        <v>Nora Penner (Belgravia)</v>
      </c>
    </row>
    <row r="335" spans="1:7" ht="15" x14ac:dyDescent="0.25">
      <c r="A335" s="70">
        <v>71</v>
      </c>
      <c r="B335" s="70" t="s">
        <v>1655</v>
      </c>
      <c r="C335" s="80">
        <v>5</v>
      </c>
      <c r="D335" s="70" t="s">
        <v>1509</v>
      </c>
      <c r="E335" s="71">
        <v>4.7187499999999999E-3</v>
      </c>
      <c r="F335" s="70">
        <v>71</v>
      </c>
      <c r="G335" s="14" t="str">
        <f t="shared" si="6"/>
        <v>Ava Robinson (Lamont)</v>
      </c>
    </row>
    <row r="336" spans="1:7" ht="15" x14ac:dyDescent="0.25">
      <c r="A336" s="70">
        <v>72</v>
      </c>
      <c r="B336" s="70" t="s">
        <v>139</v>
      </c>
      <c r="C336" s="80">
        <v>5</v>
      </c>
      <c r="D336" s="70" t="s">
        <v>31</v>
      </c>
      <c r="E336" s="71">
        <v>4.7232638888888888E-3</v>
      </c>
      <c r="F336" s="70">
        <v>72</v>
      </c>
      <c r="G336" s="14" t="str">
        <f t="shared" si="6"/>
        <v>Ella Debenham (Belgravia)</v>
      </c>
    </row>
    <row r="337" spans="1:7" ht="15" x14ac:dyDescent="0.25">
      <c r="A337" s="70">
        <v>73</v>
      </c>
      <c r="B337" s="70" t="s">
        <v>1656</v>
      </c>
      <c r="C337" s="80">
        <v>5</v>
      </c>
      <c r="D337" s="70" t="s">
        <v>52</v>
      </c>
      <c r="E337" s="71">
        <v>4.7291666666666671E-3</v>
      </c>
      <c r="F337" s="70">
        <v>73</v>
      </c>
      <c r="G337" s="14" t="str">
        <f t="shared" si="6"/>
        <v>Agam Sohi (Shauna May Seneca)</v>
      </c>
    </row>
    <row r="338" spans="1:7" ht="15" x14ac:dyDescent="0.25">
      <c r="A338" s="70">
        <v>74</v>
      </c>
      <c r="B338" s="70" t="s">
        <v>837</v>
      </c>
      <c r="C338" s="80">
        <v>5</v>
      </c>
      <c r="D338" s="70" t="s">
        <v>25</v>
      </c>
      <c r="E338" s="71">
        <v>4.7337962962962958E-3</v>
      </c>
      <c r="F338" s="70">
        <v>74</v>
      </c>
      <c r="G338" s="14" t="str">
        <f t="shared" si="6"/>
        <v>Gianna Pulm (Michael A. Kostek)</v>
      </c>
    </row>
    <row r="339" spans="1:7" ht="15" x14ac:dyDescent="0.25">
      <c r="A339" s="70">
        <v>75</v>
      </c>
      <c r="B339" s="70" t="s">
        <v>1390</v>
      </c>
      <c r="C339" s="80">
        <v>5</v>
      </c>
      <c r="D339" s="70" t="s">
        <v>35</v>
      </c>
      <c r="E339" s="71">
        <v>4.7400462962962969E-3</v>
      </c>
      <c r="F339" s="70">
        <v>75</v>
      </c>
      <c r="G339" s="14" t="str">
        <f t="shared" si="6"/>
        <v>Lemar Elcuma (Malmo)</v>
      </c>
    </row>
    <row r="340" spans="1:7" ht="15" x14ac:dyDescent="0.25">
      <c r="A340" s="70">
        <v>76</v>
      </c>
      <c r="B340" s="70" t="s">
        <v>804</v>
      </c>
      <c r="C340" s="80">
        <v>5</v>
      </c>
      <c r="D340" s="70" t="s">
        <v>32</v>
      </c>
      <c r="E340" s="71">
        <v>4.7478009259259253E-3</v>
      </c>
      <c r="F340" s="70">
        <v>76</v>
      </c>
      <c r="G340" s="14" t="str">
        <f t="shared" si="6"/>
        <v>Brynn Mackenzie (Holyrood)</v>
      </c>
    </row>
    <row r="341" spans="1:7" ht="15" x14ac:dyDescent="0.25">
      <c r="A341" s="70">
        <v>77</v>
      </c>
      <c r="B341" s="70" t="s">
        <v>1386</v>
      </c>
      <c r="C341" s="80">
        <v>5</v>
      </c>
      <c r="D341" s="70" t="s">
        <v>557</v>
      </c>
      <c r="E341" s="71">
        <v>4.7537037037037036E-3</v>
      </c>
      <c r="F341" s="70">
        <v>77</v>
      </c>
      <c r="G341" s="14" t="str">
        <f t="shared" si="6"/>
        <v>Kelsey He (Constable Daniel)</v>
      </c>
    </row>
    <row r="342" spans="1:7" ht="15" x14ac:dyDescent="0.25">
      <c r="A342" s="70">
        <v>78</v>
      </c>
      <c r="B342" s="70" t="s">
        <v>879</v>
      </c>
      <c r="C342" s="80">
        <v>5</v>
      </c>
      <c r="D342" s="70" t="s">
        <v>33</v>
      </c>
      <c r="E342" s="71">
        <v>4.7612268518518524E-3</v>
      </c>
      <c r="F342" s="70">
        <v>78</v>
      </c>
      <c r="G342" s="14" t="str">
        <f t="shared" si="6"/>
        <v>Jasleen Kalkat (Earl Buxton)</v>
      </c>
    </row>
    <row r="343" spans="1:7" ht="15" x14ac:dyDescent="0.25">
      <c r="A343" s="70">
        <v>79</v>
      </c>
      <c r="B343" s="70" t="s">
        <v>814</v>
      </c>
      <c r="C343" s="80">
        <v>5</v>
      </c>
      <c r="D343" s="70" t="s">
        <v>48</v>
      </c>
      <c r="E343" s="71">
        <v>4.7775462962962962E-3</v>
      </c>
      <c r="F343" s="70">
        <v>79</v>
      </c>
      <c r="G343" s="14" t="str">
        <f t="shared" si="6"/>
        <v>Amelia Williams (Laurier Heights)</v>
      </c>
    </row>
    <row r="344" spans="1:7" ht="15" x14ac:dyDescent="0.25">
      <c r="A344" s="70">
        <v>80</v>
      </c>
      <c r="B344" s="70" t="s">
        <v>1657</v>
      </c>
      <c r="C344" s="80">
        <v>5</v>
      </c>
      <c r="D344" s="70" t="s">
        <v>1507</v>
      </c>
      <c r="E344" s="71">
        <v>4.8031250000000001E-3</v>
      </c>
      <c r="F344" s="70">
        <v>80</v>
      </c>
      <c r="G344" s="14" t="str">
        <f t="shared" si="6"/>
        <v>Alexis Chenoweth (Soraya Hafez)</v>
      </c>
    </row>
    <row r="345" spans="1:7" ht="15" x14ac:dyDescent="0.25">
      <c r="A345" s="70">
        <v>81</v>
      </c>
      <c r="B345" s="70" t="s">
        <v>1658</v>
      </c>
      <c r="C345" s="80">
        <v>5</v>
      </c>
      <c r="D345" s="70" t="s">
        <v>47</v>
      </c>
      <c r="E345" s="71">
        <v>4.809143518518519E-3</v>
      </c>
      <c r="F345" s="70">
        <v>81</v>
      </c>
      <c r="G345" s="14" t="str">
        <f t="shared" si="6"/>
        <v>Israa El Mansouri (Kameyosek)</v>
      </c>
    </row>
    <row r="346" spans="1:7" ht="15" x14ac:dyDescent="0.25">
      <c r="A346" s="70">
        <v>82</v>
      </c>
      <c r="B346" s="70" t="s">
        <v>1659</v>
      </c>
      <c r="C346" s="80">
        <v>5</v>
      </c>
      <c r="D346" s="70" t="s">
        <v>47</v>
      </c>
      <c r="E346" s="71">
        <v>4.8180555555555555E-3</v>
      </c>
      <c r="F346" s="70">
        <v>82</v>
      </c>
      <c r="G346" s="14" t="str">
        <f t="shared" si="6"/>
        <v>Annabel Dufra (Kameyosek)</v>
      </c>
    </row>
    <row r="347" spans="1:7" ht="15" x14ac:dyDescent="0.25">
      <c r="A347" s="70">
        <v>83</v>
      </c>
      <c r="B347" s="70" t="s">
        <v>1660</v>
      </c>
      <c r="C347" s="80">
        <v>5</v>
      </c>
      <c r="D347" s="70" t="s">
        <v>154</v>
      </c>
      <c r="E347" s="71">
        <v>4.8222222222222217E-3</v>
      </c>
      <c r="F347" s="70">
        <v>83</v>
      </c>
      <c r="G347" s="14" t="str">
        <f t="shared" si="6"/>
        <v>Sasha Roessier (King Edward)</v>
      </c>
    </row>
    <row r="348" spans="1:7" ht="15" x14ac:dyDescent="0.25">
      <c r="A348" s="70">
        <v>84</v>
      </c>
      <c r="B348" s="70" t="s">
        <v>1661</v>
      </c>
      <c r="C348" s="80">
        <v>5</v>
      </c>
      <c r="D348" s="70" t="s">
        <v>154</v>
      </c>
      <c r="E348" s="71">
        <v>4.8430555555555562E-3</v>
      </c>
      <c r="F348" s="70">
        <v>84</v>
      </c>
      <c r="G348" s="14" t="str">
        <f t="shared" si="6"/>
        <v>Lily Angus (King Edward)</v>
      </c>
    </row>
    <row r="349" spans="1:7" ht="15" x14ac:dyDescent="0.25">
      <c r="A349" s="70">
        <v>85</v>
      </c>
      <c r="B349" s="70" t="s">
        <v>1662</v>
      </c>
      <c r="C349" s="80">
        <v>5</v>
      </c>
      <c r="D349" s="70" t="s">
        <v>154</v>
      </c>
      <c r="E349" s="71">
        <v>4.8466435185185184E-3</v>
      </c>
      <c r="F349" s="70">
        <v>85</v>
      </c>
      <c r="G349" s="14" t="str">
        <f t="shared" si="6"/>
        <v>Jasmine Akogbe (King Edward)</v>
      </c>
    </row>
    <row r="350" spans="1:7" ht="15" x14ac:dyDescent="0.25">
      <c r="A350" s="70">
        <v>86</v>
      </c>
      <c r="B350" s="70" t="s">
        <v>831</v>
      </c>
      <c r="C350" s="80">
        <v>5</v>
      </c>
      <c r="D350" s="70" t="s">
        <v>99</v>
      </c>
      <c r="E350" s="71">
        <v>4.8539351851851851E-3</v>
      </c>
      <c r="F350" s="70">
        <v>86</v>
      </c>
      <c r="G350" s="14" t="str">
        <f t="shared" si="6"/>
        <v>Sydney Babiuk (Donald R. Getty)</v>
      </c>
    </row>
    <row r="351" spans="1:7" ht="15" x14ac:dyDescent="0.25">
      <c r="A351" s="70">
        <v>87</v>
      </c>
      <c r="B351" s="70" t="s">
        <v>858</v>
      </c>
      <c r="C351" s="80">
        <v>5</v>
      </c>
      <c r="D351" s="70" t="s">
        <v>33</v>
      </c>
      <c r="E351" s="71">
        <v>4.8567129629629628E-3</v>
      </c>
      <c r="F351" s="70">
        <v>87</v>
      </c>
      <c r="G351" s="14" t="str">
        <f t="shared" si="6"/>
        <v>Malak Anwar (Earl Buxton)</v>
      </c>
    </row>
    <row r="352" spans="1:7" ht="15" x14ac:dyDescent="0.25">
      <c r="A352" s="70">
        <v>88</v>
      </c>
      <c r="B352" s="70" t="s">
        <v>1455</v>
      </c>
      <c r="C352" s="80">
        <v>5</v>
      </c>
      <c r="D352" s="70" t="s">
        <v>68</v>
      </c>
      <c r="E352" s="71">
        <v>4.8589120370370366E-3</v>
      </c>
      <c r="F352" s="70">
        <v>88</v>
      </c>
      <c r="G352" s="14" t="str">
        <f t="shared" si="6"/>
        <v>Hailey Caron (Ellerslie Campus)</v>
      </c>
    </row>
    <row r="353" spans="1:7" ht="15" x14ac:dyDescent="0.25">
      <c r="A353" s="70">
        <v>89</v>
      </c>
      <c r="B353" s="70" t="s">
        <v>1663</v>
      </c>
      <c r="C353" s="80">
        <v>5</v>
      </c>
      <c r="D353" s="70" t="s">
        <v>46</v>
      </c>
      <c r="E353" s="71">
        <v>4.8688657407407404E-3</v>
      </c>
      <c r="F353" s="70">
        <v>89</v>
      </c>
      <c r="G353" s="14" t="str">
        <f t="shared" si="6"/>
        <v>Harleen Kaur Sekhon (Edmonton Khalsa)</v>
      </c>
    </row>
    <row r="354" spans="1:7" ht="15" x14ac:dyDescent="0.25">
      <c r="A354" s="70">
        <v>90</v>
      </c>
      <c r="B354" s="70" t="s">
        <v>1664</v>
      </c>
      <c r="C354" s="80">
        <v>5</v>
      </c>
      <c r="D354" s="70" t="s">
        <v>52</v>
      </c>
      <c r="E354" s="71">
        <v>4.8736111111111107E-3</v>
      </c>
      <c r="F354" s="70">
        <v>90</v>
      </c>
      <c r="G354" s="14" t="str">
        <f t="shared" si="6"/>
        <v>Tript Khehra (Shauna May Seneca)</v>
      </c>
    </row>
    <row r="355" spans="1:7" ht="15" x14ac:dyDescent="0.25">
      <c r="A355" s="70">
        <v>91</v>
      </c>
      <c r="B355" s="70" t="s">
        <v>1665</v>
      </c>
      <c r="C355" s="80">
        <v>5</v>
      </c>
      <c r="D355" s="70" t="s">
        <v>52</v>
      </c>
      <c r="E355" s="71">
        <v>4.8767361111111112E-3</v>
      </c>
      <c r="F355" s="70">
        <v>91</v>
      </c>
      <c r="G355" s="14" t="str">
        <f t="shared" si="6"/>
        <v>Sara Rassol (Shauna May Seneca)</v>
      </c>
    </row>
    <row r="356" spans="1:7" ht="15" x14ac:dyDescent="0.25">
      <c r="A356" s="70">
        <v>92</v>
      </c>
      <c r="B356" s="70" t="s">
        <v>1666</v>
      </c>
      <c r="C356" s="80">
        <v>5</v>
      </c>
      <c r="D356" s="70" t="s">
        <v>38</v>
      </c>
      <c r="E356" s="71">
        <v>4.8800925925925921E-3</v>
      </c>
      <c r="F356" s="70">
        <v>92</v>
      </c>
      <c r="G356" s="14" t="str">
        <f t="shared" si="6"/>
        <v>Bryn Panelli (Donnan)</v>
      </c>
    </row>
    <row r="357" spans="1:7" ht="15" x14ac:dyDescent="0.25">
      <c r="A357" s="70">
        <v>93</v>
      </c>
      <c r="B357" s="70" t="s">
        <v>1667</v>
      </c>
      <c r="C357" s="80">
        <v>5</v>
      </c>
      <c r="D357" s="70" t="s">
        <v>52</v>
      </c>
      <c r="E357" s="71">
        <v>4.8935185185185184E-3</v>
      </c>
      <c r="F357" s="70">
        <v>93</v>
      </c>
      <c r="G357" s="14" t="str">
        <f t="shared" si="6"/>
        <v>Anniereet Kaur (Shauna May Seneca)</v>
      </c>
    </row>
    <row r="358" spans="1:7" ht="15" x14ac:dyDescent="0.25">
      <c r="A358" s="70">
        <v>94</v>
      </c>
      <c r="B358" s="70" t="s">
        <v>866</v>
      </c>
      <c r="C358" s="80">
        <v>5</v>
      </c>
      <c r="D358" s="70" t="s">
        <v>48</v>
      </c>
      <c r="E358" s="71">
        <v>4.9340277777777776E-3</v>
      </c>
      <c r="F358" s="70">
        <v>94</v>
      </c>
      <c r="G358" s="14" t="str">
        <f t="shared" si="6"/>
        <v>Isabella Felix Garcia (Laurier Heights)</v>
      </c>
    </row>
    <row r="359" spans="1:7" ht="15" x14ac:dyDescent="0.25">
      <c r="A359" s="70">
        <v>95</v>
      </c>
      <c r="B359" s="70" t="s">
        <v>1668</v>
      </c>
      <c r="C359" s="80">
        <v>5</v>
      </c>
      <c r="D359" s="70" t="s">
        <v>150</v>
      </c>
      <c r="E359" s="71">
        <v>4.9658564814814817E-3</v>
      </c>
      <c r="F359" s="70">
        <v>95</v>
      </c>
      <c r="G359" s="14" t="str">
        <f t="shared" si="6"/>
        <v>Chelsea Conner (Richard Secord)</v>
      </c>
    </row>
    <row r="360" spans="1:7" ht="15" x14ac:dyDescent="0.25">
      <c r="A360" s="70">
        <v>96</v>
      </c>
      <c r="B360" s="70" t="s">
        <v>1669</v>
      </c>
      <c r="C360" s="80">
        <v>5</v>
      </c>
      <c r="D360" s="70" t="s">
        <v>150</v>
      </c>
      <c r="E360" s="71">
        <v>4.9687500000000001E-3</v>
      </c>
      <c r="F360" s="70">
        <v>96</v>
      </c>
      <c r="G360" s="14" t="str">
        <f t="shared" si="6"/>
        <v>Madeline Pecush (Richard Secord)</v>
      </c>
    </row>
    <row r="361" spans="1:7" ht="15" x14ac:dyDescent="0.25">
      <c r="A361" s="70">
        <v>97</v>
      </c>
      <c r="B361" s="70" t="s">
        <v>853</v>
      </c>
      <c r="C361" s="80">
        <v>5</v>
      </c>
      <c r="D361" s="70" t="s">
        <v>151</v>
      </c>
      <c r="E361" s="71">
        <v>4.9917824074074075E-3</v>
      </c>
      <c r="F361" s="70">
        <v>97</v>
      </c>
      <c r="G361" s="14" t="str">
        <f t="shared" si="6"/>
        <v>Miranda Kambeitz (Elmwood)</v>
      </c>
    </row>
    <row r="362" spans="1:7" ht="15" x14ac:dyDescent="0.25">
      <c r="A362" s="70">
        <v>98</v>
      </c>
      <c r="B362" s="70" t="s">
        <v>892</v>
      </c>
      <c r="C362" s="80">
        <v>5</v>
      </c>
      <c r="D362" s="70" t="s">
        <v>33</v>
      </c>
      <c r="E362" s="71">
        <v>4.9960648148148152E-3</v>
      </c>
      <c r="F362" s="70">
        <v>98</v>
      </c>
      <c r="G362" s="14" t="str">
        <f t="shared" si="6"/>
        <v>Vicky Jia (Earl Buxton)</v>
      </c>
    </row>
    <row r="363" spans="1:7" ht="15" x14ac:dyDescent="0.25">
      <c r="A363" s="70">
        <v>99</v>
      </c>
      <c r="B363" s="70" t="s">
        <v>865</v>
      </c>
      <c r="C363" s="80">
        <v>5</v>
      </c>
      <c r="D363" s="70" t="s">
        <v>26</v>
      </c>
      <c r="E363" s="71">
        <v>5.0087962962962959E-3</v>
      </c>
      <c r="F363" s="70">
        <v>99</v>
      </c>
      <c r="G363" s="14" t="str">
        <f t="shared" si="6"/>
        <v>Harine Iynkkaran (Windsor Park)</v>
      </c>
    </row>
    <row r="364" spans="1:7" ht="15" x14ac:dyDescent="0.25">
      <c r="A364" s="70">
        <v>100</v>
      </c>
      <c r="B364" s="70" t="s">
        <v>889</v>
      </c>
      <c r="C364" s="80">
        <v>5</v>
      </c>
      <c r="D364" s="70" t="s">
        <v>557</v>
      </c>
      <c r="E364" s="71">
        <v>5.0113425925925924E-3</v>
      </c>
      <c r="F364" s="70">
        <v>100</v>
      </c>
      <c r="G364" s="14" t="str">
        <f t="shared" si="6"/>
        <v>Roop Sivia (Constable Daniel)</v>
      </c>
    </row>
    <row r="365" spans="1:7" ht="15" x14ac:dyDescent="0.25">
      <c r="A365" s="70">
        <v>101</v>
      </c>
      <c r="B365" s="70" t="s">
        <v>817</v>
      </c>
      <c r="C365" s="80">
        <v>5</v>
      </c>
      <c r="D365" s="70" t="s">
        <v>40</v>
      </c>
      <c r="E365" s="71">
        <v>5.0255787037037031E-3</v>
      </c>
      <c r="F365" s="70">
        <v>101</v>
      </c>
      <c r="G365" s="14" t="str">
        <f t="shared" si="6"/>
        <v>Clara Barron (Victoria)</v>
      </c>
    </row>
    <row r="366" spans="1:7" ht="15" x14ac:dyDescent="0.25">
      <c r="A366" s="70">
        <v>102</v>
      </c>
      <c r="B366" s="70" t="s">
        <v>1670</v>
      </c>
      <c r="C366" s="80">
        <v>6</v>
      </c>
      <c r="D366" s="70" t="s">
        <v>75</v>
      </c>
      <c r="E366" s="71">
        <v>5.0282407407407411E-3</v>
      </c>
      <c r="F366" s="70">
        <v>102</v>
      </c>
      <c r="G366" s="14" t="str">
        <f t="shared" si="6"/>
        <v>Eva Lawton (Kildare)</v>
      </c>
    </row>
    <row r="367" spans="1:7" ht="15" x14ac:dyDescent="0.25">
      <c r="A367" s="70">
        <v>103</v>
      </c>
      <c r="B367" s="70" t="s">
        <v>840</v>
      </c>
      <c r="C367" s="80">
        <v>5</v>
      </c>
      <c r="D367" s="70" t="s">
        <v>99</v>
      </c>
      <c r="E367" s="71">
        <v>5.0317129629629627E-3</v>
      </c>
      <c r="F367" s="70">
        <v>103</v>
      </c>
      <c r="G367" s="14" t="str">
        <f t="shared" si="6"/>
        <v>Brooke van Bruggen (Donald R. Getty)</v>
      </c>
    </row>
    <row r="368" spans="1:7" ht="15" x14ac:dyDescent="0.25">
      <c r="A368" s="70">
        <v>104</v>
      </c>
      <c r="B368" s="70" t="s">
        <v>873</v>
      </c>
      <c r="C368" s="80">
        <v>5</v>
      </c>
      <c r="D368" s="70" t="s">
        <v>35</v>
      </c>
      <c r="E368" s="71">
        <v>5.0370370370370369E-3</v>
      </c>
      <c r="F368" s="70">
        <v>104</v>
      </c>
      <c r="G368" s="14" t="str">
        <f t="shared" si="6"/>
        <v>Meera Ali (Malmo)</v>
      </c>
    </row>
    <row r="369" spans="1:7" ht="15" x14ac:dyDescent="0.25">
      <c r="A369" s="70">
        <v>105</v>
      </c>
      <c r="B369" s="70" t="s">
        <v>1671</v>
      </c>
      <c r="C369" s="80">
        <v>5</v>
      </c>
      <c r="D369" s="70" t="s">
        <v>150</v>
      </c>
      <c r="E369" s="71">
        <v>5.0693287037037035E-3</v>
      </c>
      <c r="F369" s="70">
        <v>105</v>
      </c>
      <c r="G369" s="14" t="str">
        <f t="shared" si="6"/>
        <v>Arfa Rafiq (Richard Secord)</v>
      </c>
    </row>
    <row r="370" spans="1:7" ht="15" x14ac:dyDescent="0.25">
      <c r="A370" s="70">
        <v>106</v>
      </c>
      <c r="B370" s="70" t="s">
        <v>1672</v>
      </c>
      <c r="C370" s="80">
        <v>5</v>
      </c>
      <c r="D370" s="70" t="s">
        <v>150</v>
      </c>
      <c r="E370" s="71">
        <v>5.0972222222222226E-3</v>
      </c>
      <c r="F370" s="70">
        <v>106</v>
      </c>
      <c r="G370" s="14" t="str">
        <f t="shared" si="6"/>
        <v>Siddhi Upadhyay (Richard Secord)</v>
      </c>
    </row>
    <row r="371" spans="1:7" ht="15" x14ac:dyDescent="0.25">
      <c r="A371" s="70">
        <v>107</v>
      </c>
      <c r="B371" s="70" t="s">
        <v>1673</v>
      </c>
      <c r="C371" s="80">
        <v>5</v>
      </c>
      <c r="D371" s="70" t="s">
        <v>150</v>
      </c>
      <c r="E371" s="71">
        <v>5.1355324074074072E-3</v>
      </c>
      <c r="F371" s="70">
        <v>107</v>
      </c>
      <c r="G371" s="14" t="str">
        <f t="shared" si="6"/>
        <v>Lana Bjelanovic (Richard Secord)</v>
      </c>
    </row>
    <row r="372" spans="1:7" ht="15" x14ac:dyDescent="0.25">
      <c r="A372" s="70">
        <v>108</v>
      </c>
      <c r="B372" s="70" t="s">
        <v>1674</v>
      </c>
      <c r="C372" s="80">
        <v>5</v>
      </c>
      <c r="D372" s="70" t="s">
        <v>180</v>
      </c>
      <c r="E372" s="71">
        <v>5.138888888888889E-3</v>
      </c>
      <c r="F372" s="70">
        <v>108</v>
      </c>
      <c r="G372" s="14" t="str">
        <f t="shared" si="6"/>
        <v>Brynn Ohlmann (J.A. Fife)</v>
      </c>
    </row>
    <row r="373" spans="1:7" ht="15" x14ac:dyDescent="0.25">
      <c r="A373" s="70">
        <v>109</v>
      </c>
      <c r="B373" s="70" t="s">
        <v>884</v>
      </c>
      <c r="C373" s="80">
        <v>5</v>
      </c>
      <c r="D373" s="70" t="s">
        <v>33</v>
      </c>
      <c r="E373" s="71">
        <v>5.146990740740741E-3</v>
      </c>
      <c r="F373" s="70">
        <v>109</v>
      </c>
      <c r="G373" s="14" t="str">
        <f t="shared" si="6"/>
        <v>Zulheika Jaswal (Earl Buxton)</v>
      </c>
    </row>
    <row r="374" spans="1:7" ht="15" x14ac:dyDescent="0.25">
      <c r="A374" s="70">
        <v>110</v>
      </c>
      <c r="B374" s="70" t="s">
        <v>1675</v>
      </c>
      <c r="C374" s="80">
        <v>5</v>
      </c>
      <c r="D374" s="70" t="s">
        <v>154</v>
      </c>
      <c r="E374" s="71">
        <v>5.1562500000000002E-3</v>
      </c>
      <c r="F374" s="70">
        <v>110</v>
      </c>
      <c r="G374" s="14" t="str">
        <f t="shared" si="6"/>
        <v>Abigail Adair (King Edward)</v>
      </c>
    </row>
    <row r="375" spans="1:7" ht="15" x14ac:dyDescent="0.25">
      <c r="A375" s="70">
        <v>111</v>
      </c>
      <c r="B375" s="70" t="s">
        <v>1676</v>
      </c>
      <c r="C375" s="80">
        <v>5</v>
      </c>
      <c r="D375" s="70" t="s">
        <v>150</v>
      </c>
      <c r="E375" s="71">
        <v>5.1634259259259263E-3</v>
      </c>
      <c r="F375" s="70">
        <v>111</v>
      </c>
      <c r="G375" s="14" t="str">
        <f t="shared" si="6"/>
        <v>Brynn Dugas (Richard Secord)</v>
      </c>
    </row>
    <row r="376" spans="1:7" ht="15" x14ac:dyDescent="0.25">
      <c r="A376" s="70">
        <v>112</v>
      </c>
      <c r="B376" s="70" t="s">
        <v>1677</v>
      </c>
      <c r="C376" s="80">
        <v>5</v>
      </c>
      <c r="D376" s="70" t="s">
        <v>180</v>
      </c>
      <c r="E376" s="71">
        <v>5.1677083333333332E-3</v>
      </c>
      <c r="F376" s="70">
        <v>112</v>
      </c>
      <c r="G376" s="14" t="str">
        <f t="shared" si="6"/>
        <v>Georgia Fisher (J.A. Fife)</v>
      </c>
    </row>
    <row r="377" spans="1:7" ht="15" x14ac:dyDescent="0.25">
      <c r="A377" s="70">
        <v>113</v>
      </c>
      <c r="B377" s="70" t="s">
        <v>1678</v>
      </c>
      <c r="C377" s="80">
        <v>5</v>
      </c>
      <c r="D377" s="70" t="s">
        <v>150</v>
      </c>
      <c r="E377" s="71">
        <v>5.1712962962962962E-3</v>
      </c>
      <c r="F377" s="70">
        <v>113</v>
      </c>
      <c r="G377" s="14" t="str">
        <f t="shared" si="6"/>
        <v>Tolu Oyeyemi (Richard Secord)</v>
      </c>
    </row>
    <row r="378" spans="1:7" ht="15" x14ac:dyDescent="0.25">
      <c r="A378" s="70">
        <v>114</v>
      </c>
      <c r="B378" s="70" t="s">
        <v>1679</v>
      </c>
      <c r="C378" s="80">
        <v>5</v>
      </c>
      <c r="D378" s="70" t="s">
        <v>47</v>
      </c>
      <c r="E378" s="71">
        <v>5.2120370370370367E-3</v>
      </c>
      <c r="F378" s="70">
        <v>114</v>
      </c>
      <c r="G378" s="14" t="str">
        <f t="shared" si="6"/>
        <v>Tantine Maisha (Kameyosek)</v>
      </c>
    </row>
    <row r="379" spans="1:7" ht="15" x14ac:dyDescent="0.25">
      <c r="A379" s="70">
        <v>115</v>
      </c>
      <c r="B379" s="70" t="s">
        <v>1680</v>
      </c>
      <c r="C379" s="80">
        <v>5</v>
      </c>
      <c r="D379" s="70" t="s">
        <v>52</v>
      </c>
      <c r="E379" s="71">
        <v>5.232407407407407E-3</v>
      </c>
      <c r="F379" s="70">
        <v>115</v>
      </c>
      <c r="G379" s="14" t="str">
        <f t="shared" si="6"/>
        <v>Safa Adbi (Shauna May Seneca)</v>
      </c>
    </row>
    <row r="380" spans="1:7" ht="15" x14ac:dyDescent="0.25">
      <c r="A380" s="70">
        <v>116</v>
      </c>
      <c r="B380" s="70" t="s">
        <v>869</v>
      </c>
      <c r="C380" s="80">
        <v>5</v>
      </c>
      <c r="D380" s="70" t="s">
        <v>40</v>
      </c>
      <c r="E380" s="71">
        <v>5.2533564814814812E-3</v>
      </c>
      <c r="F380" s="70">
        <v>116</v>
      </c>
      <c r="G380" s="14" t="str">
        <f t="shared" si="6"/>
        <v>Shabilah Muke (Victoria)</v>
      </c>
    </row>
    <row r="381" spans="1:7" ht="15" x14ac:dyDescent="0.25">
      <c r="A381" s="70">
        <v>117</v>
      </c>
      <c r="B381" s="70" t="s">
        <v>839</v>
      </c>
      <c r="C381" s="80">
        <v>5</v>
      </c>
      <c r="D381" s="70" t="s">
        <v>40</v>
      </c>
      <c r="E381" s="71">
        <v>5.2622685185185177E-3</v>
      </c>
      <c r="F381" s="70">
        <v>117</v>
      </c>
      <c r="G381" s="14" t="str">
        <f t="shared" si="6"/>
        <v>Meghna Pugazanthi (Victoria)</v>
      </c>
    </row>
    <row r="382" spans="1:7" ht="15" x14ac:dyDescent="0.25">
      <c r="A382" s="70">
        <v>118</v>
      </c>
      <c r="B382" s="70" t="s">
        <v>874</v>
      </c>
      <c r="C382" s="80">
        <v>5</v>
      </c>
      <c r="D382" s="70" t="s">
        <v>163</v>
      </c>
      <c r="E382" s="71">
        <v>5.2708333333333331E-3</v>
      </c>
      <c r="F382" s="70">
        <v>118</v>
      </c>
      <c r="G382" s="14" t="str">
        <f t="shared" si="6"/>
        <v>Nihel Djati (Callingwood)</v>
      </c>
    </row>
    <row r="383" spans="1:7" ht="15" x14ac:dyDescent="0.25">
      <c r="A383" s="70">
        <v>119</v>
      </c>
      <c r="B383" s="70" t="s">
        <v>1681</v>
      </c>
      <c r="C383" s="80">
        <v>5</v>
      </c>
      <c r="D383" s="70" t="s">
        <v>69</v>
      </c>
      <c r="E383" s="71">
        <v>5.2741898148148149E-3</v>
      </c>
      <c r="F383" s="70">
        <v>119</v>
      </c>
      <c r="G383" s="14" t="str">
        <f t="shared" si="6"/>
        <v>Lillian Stevenson O'Haga (Greenview)</v>
      </c>
    </row>
    <row r="384" spans="1:7" ht="15" x14ac:dyDescent="0.25">
      <c r="A384" s="70">
        <v>120</v>
      </c>
      <c r="B384" s="70" t="s">
        <v>1682</v>
      </c>
      <c r="C384" s="80">
        <v>5</v>
      </c>
      <c r="D384" s="70" t="s">
        <v>52</v>
      </c>
      <c r="E384" s="71">
        <v>5.2782407407407405E-3</v>
      </c>
      <c r="F384" s="70">
        <v>120</v>
      </c>
      <c r="G384" s="14" t="str">
        <f t="shared" si="6"/>
        <v>Charlotte Mantai (Shauna May Seneca)</v>
      </c>
    </row>
    <row r="385" spans="1:7" ht="15" x14ac:dyDescent="0.25">
      <c r="A385" s="70">
        <v>121</v>
      </c>
      <c r="B385" s="70" t="s">
        <v>1683</v>
      </c>
      <c r="C385" s="80">
        <v>5</v>
      </c>
      <c r="D385" s="70" t="s">
        <v>75</v>
      </c>
      <c r="E385" s="71">
        <v>5.2854166666666666E-3</v>
      </c>
      <c r="F385" s="70">
        <v>121</v>
      </c>
      <c r="G385" s="14" t="str">
        <f t="shared" si="6"/>
        <v>Marissa Loh (Kildare)</v>
      </c>
    </row>
    <row r="386" spans="1:7" ht="15" x14ac:dyDescent="0.25">
      <c r="A386" s="70">
        <v>122</v>
      </c>
      <c r="B386" s="70" t="s">
        <v>1684</v>
      </c>
      <c r="C386" s="80">
        <v>5</v>
      </c>
      <c r="D386" s="70" t="s">
        <v>75</v>
      </c>
      <c r="E386" s="71">
        <v>5.2892361111111117E-3</v>
      </c>
      <c r="F386" s="70">
        <v>122</v>
      </c>
      <c r="G386" s="14" t="str">
        <f t="shared" si="6"/>
        <v>Xiaoyu Yu (Kildare)</v>
      </c>
    </row>
    <row r="387" spans="1:7" ht="15" x14ac:dyDescent="0.25">
      <c r="A387" s="70">
        <v>123</v>
      </c>
      <c r="B387" s="70" t="s">
        <v>852</v>
      </c>
      <c r="C387" s="80">
        <v>5</v>
      </c>
      <c r="D387" s="70" t="s">
        <v>557</v>
      </c>
      <c r="E387" s="71">
        <v>5.2925925925925927E-3</v>
      </c>
      <c r="F387" s="70">
        <v>123</v>
      </c>
      <c r="G387" s="14" t="str">
        <f t="shared" si="6"/>
        <v>Saihaj Sivia (Constable Daniel)</v>
      </c>
    </row>
    <row r="388" spans="1:7" ht="15" x14ac:dyDescent="0.25">
      <c r="A388" s="70">
        <v>124</v>
      </c>
      <c r="B388" s="70" t="s">
        <v>1685</v>
      </c>
      <c r="C388" s="80">
        <v>5</v>
      </c>
      <c r="D388" s="70" t="s">
        <v>69</v>
      </c>
      <c r="E388" s="71">
        <v>5.2966435185185191E-3</v>
      </c>
      <c r="F388" s="70">
        <v>124</v>
      </c>
      <c r="G388" s="14" t="str">
        <f t="shared" si="6"/>
        <v>Teagan Bates (Greenview)</v>
      </c>
    </row>
    <row r="389" spans="1:7" ht="15" x14ac:dyDescent="0.25">
      <c r="A389" s="70">
        <v>125</v>
      </c>
      <c r="B389" s="70" t="s">
        <v>1686</v>
      </c>
      <c r="C389" s="80">
        <v>6</v>
      </c>
      <c r="D389" s="70" t="s">
        <v>68</v>
      </c>
      <c r="E389" s="71">
        <v>5.3015046296296291E-3</v>
      </c>
      <c r="F389" s="70">
        <v>125</v>
      </c>
      <c r="G389" s="14" t="str">
        <f t="shared" si="6"/>
        <v>Haylee Whitehead (Ellerslie Campus)</v>
      </c>
    </row>
    <row r="390" spans="1:7" ht="15" x14ac:dyDescent="0.25">
      <c r="A390" s="70">
        <v>126</v>
      </c>
      <c r="B390" s="70" t="s">
        <v>885</v>
      </c>
      <c r="C390" s="80">
        <v>5</v>
      </c>
      <c r="D390" s="70" t="s">
        <v>41</v>
      </c>
      <c r="E390" s="71">
        <v>5.305092592592593E-3</v>
      </c>
      <c r="F390" s="70">
        <v>126</v>
      </c>
      <c r="G390" s="14" t="str">
        <f t="shared" si="6"/>
        <v>Aryana Jerace (Westbrook)</v>
      </c>
    </row>
    <row r="391" spans="1:7" ht="15" x14ac:dyDescent="0.25">
      <c r="A391" s="70">
        <v>127</v>
      </c>
      <c r="B391" s="70" t="s">
        <v>847</v>
      </c>
      <c r="C391" s="80">
        <v>5</v>
      </c>
      <c r="D391" s="70" t="s">
        <v>27</v>
      </c>
      <c r="E391" s="71">
        <v>5.3086805555555552E-3</v>
      </c>
      <c r="F391" s="70">
        <v>127</v>
      </c>
      <c r="G391" s="14" t="str">
        <f t="shared" si="6"/>
        <v>Claudia Mah (Parkallen)</v>
      </c>
    </row>
    <row r="392" spans="1:7" ht="15" x14ac:dyDescent="0.25">
      <c r="A392" s="70">
        <v>128</v>
      </c>
      <c r="B392" s="70" t="s">
        <v>1687</v>
      </c>
      <c r="C392" s="80">
        <v>5</v>
      </c>
      <c r="D392" s="70" t="s">
        <v>69</v>
      </c>
      <c r="E392" s="71">
        <v>5.3243055555555552E-3</v>
      </c>
      <c r="F392" s="70">
        <v>128</v>
      </c>
      <c r="G392" s="14" t="str">
        <f t="shared" si="6"/>
        <v>Arwa Abdulkadir (Greenview)</v>
      </c>
    </row>
    <row r="393" spans="1:7" ht="15" x14ac:dyDescent="0.25">
      <c r="A393" s="70">
        <v>129</v>
      </c>
      <c r="B393" s="70" t="s">
        <v>1384</v>
      </c>
      <c r="C393" s="80">
        <v>5</v>
      </c>
      <c r="D393" s="70" t="s">
        <v>557</v>
      </c>
      <c r="E393" s="71">
        <v>5.3362268518518515E-3</v>
      </c>
      <c r="F393" s="70">
        <v>129</v>
      </c>
      <c r="G393" s="14" t="str">
        <f t="shared" si="6"/>
        <v>Amna Suljkic (Constable Daniel)</v>
      </c>
    </row>
    <row r="394" spans="1:7" ht="15" x14ac:dyDescent="0.25">
      <c r="A394" s="70">
        <v>130</v>
      </c>
      <c r="B394" s="70" t="s">
        <v>1380</v>
      </c>
      <c r="C394" s="80">
        <v>5</v>
      </c>
      <c r="D394" s="70" t="s">
        <v>353</v>
      </c>
      <c r="E394" s="71">
        <v>5.3509259259259265E-3</v>
      </c>
      <c r="F394" s="70">
        <v>130</v>
      </c>
      <c r="G394" s="14" t="str">
        <f t="shared" si="6"/>
        <v>Malina Magnan (Joey Moss)</v>
      </c>
    </row>
    <row r="395" spans="1:7" ht="15" x14ac:dyDescent="0.25">
      <c r="A395" s="70">
        <v>131</v>
      </c>
      <c r="B395" s="70" t="s">
        <v>848</v>
      </c>
      <c r="C395" s="80">
        <v>5</v>
      </c>
      <c r="D395" s="70" t="s">
        <v>38</v>
      </c>
      <c r="E395" s="71">
        <v>5.3855324074074075E-3</v>
      </c>
      <c r="F395" s="70">
        <v>131</v>
      </c>
      <c r="G395" s="14" t="str">
        <f t="shared" si="6"/>
        <v>Maya Nehring (Donnan)</v>
      </c>
    </row>
    <row r="396" spans="1:7" ht="15" x14ac:dyDescent="0.25">
      <c r="A396" s="70">
        <v>132</v>
      </c>
      <c r="B396" s="70" t="s">
        <v>1688</v>
      </c>
      <c r="C396" s="80">
        <v>5</v>
      </c>
      <c r="D396" s="70" t="s">
        <v>150</v>
      </c>
      <c r="E396" s="71">
        <v>5.3906249999999996E-3</v>
      </c>
      <c r="F396" s="70">
        <v>132</v>
      </c>
      <c r="G396" s="14" t="str">
        <f t="shared" si="6"/>
        <v>Emmy Mbondo (Richard Secord)</v>
      </c>
    </row>
    <row r="397" spans="1:7" ht="15" x14ac:dyDescent="0.25">
      <c r="A397" s="70">
        <v>133</v>
      </c>
      <c r="B397" s="70" t="s">
        <v>1689</v>
      </c>
      <c r="C397" s="80">
        <v>5</v>
      </c>
      <c r="D397" s="70" t="s">
        <v>557</v>
      </c>
      <c r="E397" s="71">
        <v>5.3958333333333332E-3</v>
      </c>
      <c r="F397" s="70">
        <v>133</v>
      </c>
      <c r="G397" s="14" t="str">
        <f t="shared" si="6"/>
        <v>Avery Bryson (Constable Daniel)</v>
      </c>
    </row>
    <row r="398" spans="1:7" ht="15" x14ac:dyDescent="0.25">
      <c r="A398" s="70">
        <v>134</v>
      </c>
      <c r="B398" s="70" t="s">
        <v>1690</v>
      </c>
      <c r="C398" s="80">
        <v>5</v>
      </c>
      <c r="D398" s="70" t="s">
        <v>46</v>
      </c>
      <c r="E398" s="71">
        <v>5.4013888888888896E-3</v>
      </c>
      <c r="F398" s="70">
        <v>134</v>
      </c>
      <c r="G398" s="14" t="str">
        <f t="shared" si="6"/>
        <v>Divleenjot Kaur (Edmonton Khalsa)</v>
      </c>
    </row>
    <row r="399" spans="1:7" ht="15" x14ac:dyDescent="0.25">
      <c r="A399" s="70">
        <v>135</v>
      </c>
      <c r="B399" s="70" t="s">
        <v>1691</v>
      </c>
      <c r="C399" s="80">
        <v>5</v>
      </c>
      <c r="D399" s="70" t="s">
        <v>150</v>
      </c>
      <c r="E399" s="71">
        <v>5.4075231481481474E-3</v>
      </c>
      <c r="F399" s="70">
        <v>135</v>
      </c>
      <c r="G399" s="14" t="str">
        <f t="shared" si="6"/>
        <v>Riddhi Upadhyay (Richard Secord)</v>
      </c>
    </row>
    <row r="400" spans="1:7" ht="15" x14ac:dyDescent="0.25">
      <c r="A400" s="70">
        <v>136</v>
      </c>
      <c r="B400" s="70" t="s">
        <v>876</v>
      </c>
      <c r="C400" s="80">
        <v>5</v>
      </c>
      <c r="D400" s="70" t="s">
        <v>29</v>
      </c>
      <c r="E400" s="71">
        <v>5.427430555555556E-3</v>
      </c>
      <c r="F400" s="70">
        <v>136</v>
      </c>
      <c r="G400" s="14" t="str">
        <f t="shared" si="6"/>
        <v>Kennedy Wong (Brander Gardens)</v>
      </c>
    </row>
    <row r="401" spans="1:7" ht="15" x14ac:dyDescent="0.25">
      <c r="A401" s="70">
        <v>137</v>
      </c>
      <c r="B401" s="70" t="s">
        <v>1692</v>
      </c>
      <c r="C401" s="80">
        <v>5</v>
      </c>
      <c r="D401" s="70" t="s">
        <v>45</v>
      </c>
      <c r="E401" s="71">
        <v>5.4324074074074075E-3</v>
      </c>
      <c r="F401" s="70">
        <v>137</v>
      </c>
      <c r="G401" s="14" t="str">
        <f t="shared" si="6"/>
        <v>Mia Hamblin (Menisa)</v>
      </c>
    </row>
    <row r="402" spans="1:7" ht="15" x14ac:dyDescent="0.25">
      <c r="A402" s="70">
        <v>138</v>
      </c>
      <c r="B402" s="70" t="s">
        <v>1693</v>
      </c>
      <c r="C402" s="80">
        <v>5</v>
      </c>
      <c r="D402" s="70" t="s">
        <v>69</v>
      </c>
      <c r="E402" s="71">
        <v>5.4380787037037045E-3</v>
      </c>
      <c r="F402" s="70">
        <v>138</v>
      </c>
      <c r="G402" s="14" t="str">
        <f t="shared" si="6"/>
        <v>Shaye Meredith (Greenview)</v>
      </c>
    </row>
    <row r="403" spans="1:7" ht="15" x14ac:dyDescent="0.25">
      <c r="A403" s="70">
        <v>139</v>
      </c>
      <c r="B403" s="70" t="s">
        <v>877</v>
      </c>
      <c r="C403" s="80">
        <v>5</v>
      </c>
      <c r="D403" s="70" t="s">
        <v>24</v>
      </c>
      <c r="E403" s="71">
        <v>5.4427083333333341E-3</v>
      </c>
      <c r="F403" s="70">
        <v>139</v>
      </c>
      <c r="G403" s="14" t="str">
        <f t="shared" si="6"/>
        <v>Emily O'Keefe (Rio Terrace)</v>
      </c>
    </row>
    <row r="404" spans="1:7" ht="15" x14ac:dyDescent="0.25">
      <c r="A404" s="70">
        <v>140</v>
      </c>
      <c r="B404" s="70" t="s">
        <v>1694</v>
      </c>
      <c r="C404" s="80">
        <v>5</v>
      </c>
      <c r="D404" s="70" t="s">
        <v>154</v>
      </c>
      <c r="E404" s="71">
        <v>5.447569444444445E-3</v>
      </c>
      <c r="F404" s="70">
        <v>140</v>
      </c>
      <c r="G404" s="14" t="str">
        <f t="shared" si="6"/>
        <v>Rima Jallad (King Edward)</v>
      </c>
    </row>
    <row r="405" spans="1:7" ht="15" x14ac:dyDescent="0.25">
      <c r="A405" s="70">
        <v>141</v>
      </c>
      <c r="B405" s="70" t="s">
        <v>1695</v>
      </c>
      <c r="C405" s="80">
        <v>5</v>
      </c>
      <c r="D405" s="70" t="s">
        <v>68</v>
      </c>
      <c r="E405" s="71">
        <v>5.4539351851851858E-3</v>
      </c>
      <c r="F405" s="70">
        <v>141</v>
      </c>
      <c r="G405" s="14" t="str">
        <f t="shared" si="6"/>
        <v>Julliana Pestano (Ellerslie Campus)</v>
      </c>
    </row>
    <row r="406" spans="1:7" ht="15" x14ac:dyDescent="0.25">
      <c r="A406" s="70">
        <v>142</v>
      </c>
      <c r="B406" s="70" t="s">
        <v>1696</v>
      </c>
      <c r="C406" s="80">
        <v>5</v>
      </c>
      <c r="D406" s="70" t="s">
        <v>45</v>
      </c>
      <c r="E406" s="71">
        <v>5.4626157407407401E-3</v>
      </c>
      <c r="F406" s="70">
        <v>142</v>
      </c>
      <c r="G406" s="14" t="str">
        <f t="shared" si="6"/>
        <v>Kaylynn Travis (Menisa)</v>
      </c>
    </row>
    <row r="407" spans="1:7" ht="15" x14ac:dyDescent="0.25">
      <c r="A407" s="70">
        <v>143</v>
      </c>
      <c r="B407" s="70" t="s">
        <v>1697</v>
      </c>
      <c r="C407" s="80">
        <v>5</v>
      </c>
      <c r="D407" s="70" t="s">
        <v>45</v>
      </c>
      <c r="E407" s="71">
        <v>5.4668981481481478E-3</v>
      </c>
      <c r="F407" s="70">
        <v>143</v>
      </c>
      <c r="G407" s="14" t="str">
        <f t="shared" si="6"/>
        <v>Prab Smagh (Menisa)</v>
      </c>
    </row>
    <row r="408" spans="1:7" ht="15" x14ac:dyDescent="0.25">
      <c r="A408" s="70">
        <v>144</v>
      </c>
      <c r="B408" s="70" t="s">
        <v>891</v>
      </c>
      <c r="C408" s="80">
        <v>5</v>
      </c>
      <c r="D408" s="70" t="s">
        <v>29</v>
      </c>
      <c r="E408" s="71">
        <v>5.4748842592592592E-3</v>
      </c>
      <c r="F408" s="70">
        <v>144</v>
      </c>
      <c r="G408" s="14" t="str">
        <f t="shared" si="6"/>
        <v>Sibella McGuire (Brander Gardens)</v>
      </c>
    </row>
    <row r="409" spans="1:7" ht="15" x14ac:dyDescent="0.25">
      <c r="A409" s="70">
        <v>145</v>
      </c>
      <c r="B409" s="70" t="s">
        <v>863</v>
      </c>
      <c r="C409" s="80">
        <v>5</v>
      </c>
      <c r="D409" s="70" t="s">
        <v>163</v>
      </c>
      <c r="E409" s="71">
        <v>5.4800925925925928E-3</v>
      </c>
      <c r="F409" s="70">
        <v>145</v>
      </c>
      <c r="G409" s="14" t="str">
        <f t="shared" si="6"/>
        <v>Miranda Dong (Callingwood)</v>
      </c>
    </row>
    <row r="410" spans="1:7" ht="15" x14ac:dyDescent="0.25">
      <c r="A410" s="70">
        <v>146</v>
      </c>
      <c r="B410" s="70" t="s">
        <v>1698</v>
      </c>
      <c r="C410" s="80">
        <v>6</v>
      </c>
      <c r="D410" s="70" t="s">
        <v>75</v>
      </c>
      <c r="E410" s="71">
        <v>5.4857638888888881E-3</v>
      </c>
      <c r="F410" s="70">
        <v>146</v>
      </c>
      <c r="G410" s="14" t="str">
        <f t="shared" si="6"/>
        <v>Thalia Palmer (Kildare)</v>
      </c>
    </row>
    <row r="411" spans="1:7" ht="15" x14ac:dyDescent="0.25">
      <c r="A411" s="70">
        <v>147</v>
      </c>
      <c r="B411" s="70" t="s">
        <v>1699</v>
      </c>
      <c r="C411" s="80">
        <v>5</v>
      </c>
      <c r="D411" s="70" t="s">
        <v>69</v>
      </c>
      <c r="E411" s="71">
        <v>5.4912037037037039E-3</v>
      </c>
      <c r="F411" s="70">
        <v>147</v>
      </c>
      <c r="G411" s="14" t="str">
        <f t="shared" si="6"/>
        <v>Grace Dunlop (Greenview)</v>
      </c>
    </row>
    <row r="412" spans="1:7" ht="15" x14ac:dyDescent="0.25">
      <c r="A412" s="70">
        <v>148</v>
      </c>
      <c r="B412" s="70" t="s">
        <v>875</v>
      </c>
      <c r="C412" s="80">
        <v>5</v>
      </c>
      <c r="D412" s="70" t="s">
        <v>557</v>
      </c>
      <c r="E412" s="71">
        <v>5.4994212962962965E-3</v>
      </c>
      <c r="F412" s="70">
        <v>148</v>
      </c>
      <c r="G412" s="14" t="str">
        <f t="shared" si="6"/>
        <v>Youser Bakir (Constable Daniel)</v>
      </c>
    </row>
    <row r="413" spans="1:7" ht="15" x14ac:dyDescent="0.25">
      <c r="A413" s="70">
        <v>149</v>
      </c>
      <c r="B413" s="70" t="s">
        <v>1700</v>
      </c>
      <c r="C413" s="80">
        <v>5</v>
      </c>
      <c r="D413" s="70" t="s">
        <v>150</v>
      </c>
      <c r="E413" s="71">
        <v>5.5103009259259263E-3</v>
      </c>
      <c r="F413" s="70">
        <v>149</v>
      </c>
      <c r="G413" s="14" t="str">
        <f t="shared" si="6"/>
        <v>Adedamisola Adeyanju (Richard Secord)</v>
      </c>
    </row>
    <row r="414" spans="1:7" ht="15" x14ac:dyDescent="0.25">
      <c r="A414" s="70">
        <v>150</v>
      </c>
      <c r="B414" s="70" t="s">
        <v>886</v>
      </c>
      <c r="C414" s="80">
        <v>5</v>
      </c>
      <c r="D414" s="70" t="s">
        <v>26</v>
      </c>
      <c r="E414" s="71">
        <v>5.5181712962962962E-3</v>
      </c>
      <c r="F414" s="70">
        <v>150</v>
      </c>
      <c r="G414" s="14" t="str">
        <f t="shared" si="6"/>
        <v>Lola Nsair (Windsor Park)</v>
      </c>
    </row>
    <row r="415" spans="1:7" ht="15" x14ac:dyDescent="0.25">
      <c r="A415" s="70">
        <v>151</v>
      </c>
      <c r="B415" s="70" t="s">
        <v>1701</v>
      </c>
      <c r="C415" s="80">
        <v>6</v>
      </c>
      <c r="D415" s="70" t="s">
        <v>150</v>
      </c>
      <c r="E415" s="71">
        <v>5.5559027777777777E-3</v>
      </c>
      <c r="F415" s="70">
        <v>151</v>
      </c>
      <c r="G415" s="14" t="str">
        <f t="shared" si="6"/>
        <v>Reva Pannu (Richard Secord)</v>
      </c>
    </row>
    <row r="416" spans="1:7" ht="15" x14ac:dyDescent="0.25">
      <c r="A416" s="70">
        <v>152</v>
      </c>
      <c r="B416" s="70" t="s">
        <v>1702</v>
      </c>
      <c r="C416" s="80">
        <v>5</v>
      </c>
      <c r="D416" s="70" t="s">
        <v>557</v>
      </c>
      <c r="E416" s="71">
        <v>5.5609953703703715E-3</v>
      </c>
      <c r="F416" s="70">
        <v>152</v>
      </c>
      <c r="G416" s="14" t="str">
        <f t="shared" si="6"/>
        <v>Rokaya Hussein (Constable Daniel)</v>
      </c>
    </row>
    <row r="417" spans="1:7" ht="15" x14ac:dyDescent="0.25">
      <c r="A417" s="70">
        <v>153</v>
      </c>
      <c r="B417" s="70" t="s">
        <v>872</v>
      </c>
      <c r="C417" s="80">
        <v>5</v>
      </c>
      <c r="D417" s="70" t="s">
        <v>24</v>
      </c>
      <c r="E417" s="71">
        <v>5.5652777777777775E-3</v>
      </c>
      <c r="F417" s="70">
        <v>153</v>
      </c>
      <c r="G417" s="14" t="str">
        <f t="shared" si="6"/>
        <v>Lily Gour (Rio Terrace)</v>
      </c>
    </row>
    <row r="418" spans="1:7" ht="15" x14ac:dyDescent="0.25">
      <c r="A418" s="70">
        <v>154</v>
      </c>
      <c r="B418" s="70" t="s">
        <v>890</v>
      </c>
      <c r="C418" s="80">
        <v>5</v>
      </c>
      <c r="D418" s="70" t="s">
        <v>557</v>
      </c>
      <c r="E418" s="71">
        <v>5.7835648148148143E-3</v>
      </c>
      <c r="F418" s="70">
        <v>154</v>
      </c>
      <c r="G418" s="14" t="str">
        <f t="shared" si="6"/>
        <v>Jasmehar Chahal (Constable Daniel)</v>
      </c>
    </row>
    <row r="419" spans="1:7" ht="15" x14ac:dyDescent="0.25">
      <c r="A419" s="70">
        <v>155</v>
      </c>
      <c r="B419" s="70" t="s">
        <v>878</v>
      </c>
      <c r="C419" s="80">
        <v>5</v>
      </c>
      <c r="D419" s="70" t="s">
        <v>557</v>
      </c>
      <c r="E419" s="71">
        <v>5.7931712962962963E-3</v>
      </c>
      <c r="F419" s="70">
        <v>155</v>
      </c>
      <c r="G419" s="14" t="str">
        <f t="shared" si="6"/>
        <v>Brielle Cheng (Constable Daniel)</v>
      </c>
    </row>
    <row r="420" spans="1:7" ht="15" x14ac:dyDescent="0.25">
      <c r="A420" s="70">
        <v>156</v>
      </c>
      <c r="B420" s="70" t="s">
        <v>881</v>
      </c>
      <c r="C420" s="80">
        <v>5</v>
      </c>
      <c r="D420" s="70" t="s">
        <v>38</v>
      </c>
      <c r="E420" s="71">
        <v>5.7972222222222236E-3</v>
      </c>
      <c r="F420" s="70">
        <v>156</v>
      </c>
      <c r="G420" s="14" t="str">
        <f t="shared" si="6"/>
        <v>Mia Sethi (Donnan)</v>
      </c>
    </row>
    <row r="421" spans="1:7" ht="15" x14ac:dyDescent="0.25">
      <c r="A421" s="70">
        <v>157</v>
      </c>
      <c r="B421" s="70" t="s">
        <v>1703</v>
      </c>
      <c r="C421" s="80">
        <v>5</v>
      </c>
      <c r="D421" s="70" t="s">
        <v>51</v>
      </c>
      <c r="E421" s="71">
        <v>5.8027777777777782E-3</v>
      </c>
      <c r="F421" s="70">
        <v>157</v>
      </c>
      <c r="G421" s="14" t="str">
        <f t="shared" si="6"/>
        <v>Mythili Krishnaiyer (Meyokumin)</v>
      </c>
    </row>
    <row r="422" spans="1:7" ht="15" x14ac:dyDescent="0.25">
      <c r="A422" s="70">
        <v>158</v>
      </c>
      <c r="B422" s="70" t="s">
        <v>1704</v>
      </c>
      <c r="C422" s="80">
        <v>5</v>
      </c>
      <c r="D422" s="70" t="s">
        <v>51</v>
      </c>
      <c r="E422" s="71">
        <v>5.8068287037037038E-3</v>
      </c>
      <c r="F422" s="70">
        <v>158</v>
      </c>
      <c r="G422" s="14" t="str">
        <f t="shared" si="6"/>
        <v>Aangi Mehta (Meyokumin)</v>
      </c>
    </row>
    <row r="423" spans="1:7" ht="15" x14ac:dyDescent="0.25">
      <c r="A423" s="70">
        <v>159</v>
      </c>
      <c r="B423" s="70" t="s">
        <v>1705</v>
      </c>
      <c r="C423" s="80">
        <v>5</v>
      </c>
      <c r="D423" s="70" t="s">
        <v>51</v>
      </c>
      <c r="E423" s="71">
        <v>5.8112268518518521E-3</v>
      </c>
      <c r="F423" s="70">
        <v>159</v>
      </c>
      <c r="G423" s="14" t="str">
        <f t="shared" si="6"/>
        <v>Riya Sharma (Meyokumin)</v>
      </c>
    </row>
    <row r="424" spans="1:7" ht="15" x14ac:dyDescent="0.25">
      <c r="A424" s="70">
        <v>160</v>
      </c>
      <c r="B424" s="70" t="s">
        <v>1706</v>
      </c>
      <c r="C424" s="80">
        <v>5</v>
      </c>
      <c r="D424" s="70" t="s">
        <v>47</v>
      </c>
      <c r="E424" s="71">
        <v>5.8171296296296296E-3</v>
      </c>
      <c r="F424" s="70">
        <v>160</v>
      </c>
      <c r="G424" s="14" t="str">
        <f t="shared" si="6"/>
        <v>Shay Dowling (Kameyosek)</v>
      </c>
    </row>
    <row r="425" spans="1:7" ht="15" x14ac:dyDescent="0.25">
      <c r="A425" s="70">
        <v>161</v>
      </c>
      <c r="B425" s="70" t="s">
        <v>1707</v>
      </c>
      <c r="C425" s="80">
        <v>5</v>
      </c>
      <c r="D425" s="70" t="s">
        <v>47</v>
      </c>
      <c r="E425" s="71">
        <v>5.8212962962962966E-3</v>
      </c>
      <c r="F425" s="70">
        <v>161</v>
      </c>
      <c r="G425" s="14" t="str">
        <f t="shared" si="6"/>
        <v>Ajwa Asif (Kameyosek)</v>
      </c>
    </row>
    <row r="426" spans="1:7" ht="15" x14ac:dyDescent="0.25">
      <c r="A426" s="70">
        <v>162</v>
      </c>
      <c r="B426" s="70" t="s">
        <v>882</v>
      </c>
      <c r="C426" s="80">
        <v>5</v>
      </c>
      <c r="D426" s="70" t="s">
        <v>40</v>
      </c>
      <c r="E426" s="71">
        <v>5.8305555555555567E-3</v>
      </c>
      <c r="F426" s="70">
        <v>162</v>
      </c>
      <c r="G426" s="14" t="str">
        <f t="shared" si="6"/>
        <v>Rena Robinson (Victoria)</v>
      </c>
    </row>
    <row r="427" spans="1:7" ht="15" x14ac:dyDescent="0.25">
      <c r="A427" s="70">
        <v>163</v>
      </c>
      <c r="B427" s="70" t="s">
        <v>1708</v>
      </c>
      <c r="C427" s="80">
        <v>5</v>
      </c>
      <c r="D427" s="70" t="s">
        <v>52</v>
      </c>
      <c r="E427" s="71">
        <v>5.8369212962962958E-3</v>
      </c>
      <c r="F427" s="70">
        <v>163</v>
      </c>
      <c r="G427" s="14" t="str">
        <f t="shared" si="6"/>
        <v>Ariana Hossain (Shauna May Seneca)</v>
      </c>
    </row>
    <row r="428" spans="1:7" ht="15" x14ac:dyDescent="0.25">
      <c r="A428" s="70">
        <v>164</v>
      </c>
      <c r="B428" s="70" t="s">
        <v>1709</v>
      </c>
      <c r="C428" s="80">
        <v>5</v>
      </c>
      <c r="D428" s="70" t="s">
        <v>66</v>
      </c>
      <c r="E428" s="71">
        <v>5.8547453703703713E-3</v>
      </c>
      <c r="F428" s="70">
        <v>164</v>
      </c>
      <c r="G428" s="14" t="str">
        <f t="shared" si="6"/>
        <v>Georgia Perrin (Caledonia Park)</v>
      </c>
    </row>
    <row r="429" spans="1:7" ht="15" x14ac:dyDescent="0.25">
      <c r="A429" s="70">
        <v>165</v>
      </c>
      <c r="B429" s="70" t="s">
        <v>867</v>
      </c>
      <c r="C429" s="80">
        <v>5</v>
      </c>
      <c r="D429" s="70" t="s">
        <v>35</v>
      </c>
      <c r="E429" s="71">
        <v>5.8583333333333334E-3</v>
      </c>
      <c r="F429" s="70">
        <v>165</v>
      </c>
      <c r="G429" s="14" t="str">
        <f t="shared" si="6"/>
        <v>Saja Dugdug (Malmo)</v>
      </c>
    </row>
    <row r="430" spans="1:7" ht="15" x14ac:dyDescent="0.25">
      <c r="A430" s="70">
        <v>166</v>
      </c>
      <c r="B430" s="70" t="s">
        <v>1710</v>
      </c>
      <c r="C430" s="80">
        <v>5</v>
      </c>
      <c r="D430" s="70" t="s">
        <v>150</v>
      </c>
      <c r="E430" s="71">
        <v>5.8624999999999997E-3</v>
      </c>
      <c r="F430" s="70">
        <v>166</v>
      </c>
      <c r="G430" s="14" t="str">
        <f t="shared" si="6"/>
        <v>Maryam Mursalova (Richard Secord)</v>
      </c>
    </row>
    <row r="431" spans="1:7" ht="15" x14ac:dyDescent="0.25">
      <c r="A431" s="70">
        <v>167</v>
      </c>
      <c r="B431" s="70" t="s">
        <v>896</v>
      </c>
      <c r="C431" s="80">
        <v>5</v>
      </c>
      <c r="D431" s="70" t="s">
        <v>163</v>
      </c>
      <c r="E431" s="71">
        <v>5.8665509259259252E-3</v>
      </c>
      <c r="F431" s="70">
        <v>167</v>
      </c>
      <c r="G431" s="14" t="str">
        <f t="shared" si="6"/>
        <v>Ciara Medland (Callingwood)</v>
      </c>
    </row>
    <row r="432" spans="1:7" ht="15" x14ac:dyDescent="0.25">
      <c r="A432" s="70">
        <v>168</v>
      </c>
      <c r="B432" s="70" t="s">
        <v>1374</v>
      </c>
      <c r="C432" s="80">
        <v>5</v>
      </c>
      <c r="D432" s="70" t="s">
        <v>163</v>
      </c>
      <c r="E432" s="71">
        <v>5.8712962962962955E-3</v>
      </c>
      <c r="F432" s="70">
        <v>168</v>
      </c>
      <c r="G432" s="14" t="str">
        <f t="shared" si="6"/>
        <v>Rosa Turcios-Reyes (Callingwood)</v>
      </c>
    </row>
    <row r="433" spans="1:7" ht="15" x14ac:dyDescent="0.25">
      <c r="A433" s="70">
        <v>169</v>
      </c>
      <c r="B433" s="70" t="s">
        <v>1711</v>
      </c>
      <c r="C433" s="80">
        <v>5</v>
      </c>
      <c r="D433" s="70" t="s">
        <v>51</v>
      </c>
      <c r="E433" s="71">
        <v>5.8755787037037032E-3</v>
      </c>
      <c r="F433" s="70">
        <v>169</v>
      </c>
      <c r="G433" s="14" t="str">
        <f t="shared" si="6"/>
        <v>Mannat Bains (Meyokumin)</v>
      </c>
    </row>
    <row r="434" spans="1:7" ht="15" x14ac:dyDescent="0.25">
      <c r="A434" s="70">
        <v>170</v>
      </c>
      <c r="B434" s="70" t="s">
        <v>1712</v>
      </c>
      <c r="C434" s="80">
        <v>5</v>
      </c>
      <c r="D434" s="70" t="s">
        <v>52</v>
      </c>
      <c r="E434" s="71">
        <v>5.8798611111111109E-3</v>
      </c>
      <c r="F434" s="70">
        <v>170</v>
      </c>
      <c r="G434" s="14" t="str">
        <f t="shared" si="6"/>
        <v>Gurleen Mahal (Shauna May Seneca)</v>
      </c>
    </row>
    <row r="435" spans="1:7" ht="15" x14ac:dyDescent="0.25">
      <c r="A435" s="70">
        <v>171</v>
      </c>
      <c r="B435" s="70" t="s">
        <v>883</v>
      </c>
      <c r="C435" s="80">
        <v>5</v>
      </c>
      <c r="D435" s="70" t="s">
        <v>163</v>
      </c>
      <c r="E435" s="71">
        <v>5.8848379629629632E-3</v>
      </c>
      <c r="F435" s="70">
        <v>171</v>
      </c>
      <c r="G435" s="14" t="str">
        <f t="shared" si="6"/>
        <v>Aria Hamid (Callingwood)</v>
      </c>
    </row>
    <row r="436" spans="1:7" ht="15" x14ac:dyDescent="0.25">
      <c r="A436" s="70">
        <v>172</v>
      </c>
      <c r="B436" s="70" t="s">
        <v>1713</v>
      </c>
      <c r="C436" s="80">
        <v>5</v>
      </c>
      <c r="D436" s="70" t="s">
        <v>1507</v>
      </c>
      <c r="E436" s="71">
        <v>5.8935185185185176E-3</v>
      </c>
      <c r="F436" s="70">
        <v>172</v>
      </c>
      <c r="G436" s="14" t="str">
        <f t="shared" si="6"/>
        <v>Gurnoor Kaur (Soraya Hafez)</v>
      </c>
    </row>
    <row r="437" spans="1:7" ht="15" x14ac:dyDescent="0.25">
      <c r="A437" s="70">
        <v>173</v>
      </c>
      <c r="B437" s="70" t="s">
        <v>1389</v>
      </c>
      <c r="C437" s="80">
        <v>5</v>
      </c>
      <c r="D437" s="70" t="s">
        <v>24</v>
      </c>
      <c r="E437" s="71">
        <v>5.8978009259259253E-3</v>
      </c>
      <c r="F437" s="70">
        <v>173</v>
      </c>
      <c r="G437" s="14" t="str">
        <f t="shared" si="6"/>
        <v>Amy Zwiers (Rio Terrace)</v>
      </c>
    </row>
    <row r="438" spans="1:7" ht="15" x14ac:dyDescent="0.25">
      <c r="A438" s="70">
        <v>174</v>
      </c>
      <c r="B438" s="70" t="s">
        <v>1714</v>
      </c>
      <c r="C438" s="80">
        <v>5</v>
      </c>
      <c r="D438" s="70" t="s">
        <v>1507</v>
      </c>
      <c r="E438" s="71">
        <v>5.9039351851851857E-3</v>
      </c>
      <c r="F438" s="70">
        <v>174</v>
      </c>
      <c r="G438" s="14" t="str">
        <f t="shared" si="6"/>
        <v>Seerit Cheema (Soraya Hafez)</v>
      </c>
    </row>
    <row r="439" spans="1:7" ht="15" x14ac:dyDescent="0.25">
      <c r="A439" s="70">
        <v>175</v>
      </c>
      <c r="B439" s="70" t="s">
        <v>1715</v>
      </c>
      <c r="C439" s="80">
        <v>5</v>
      </c>
      <c r="D439" s="70" t="s">
        <v>69</v>
      </c>
      <c r="E439" s="71">
        <v>5.913773148148148E-3</v>
      </c>
      <c r="F439" s="70">
        <v>175</v>
      </c>
      <c r="G439" s="14" t="str">
        <f t="shared" si="6"/>
        <v>Tasneem Elimrani (Greenview)</v>
      </c>
    </row>
    <row r="440" spans="1:7" ht="15" x14ac:dyDescent="0.25">
      <c r="A440" s="70">
        <v>176</v>
      </c>
      <c r="B440" s="70" t="s">
        <v>1716</v>
      </c>
      <c r="C440" s="80">
        <v>5</v>
      </c>
      <c r="D440" s="70" t="s">
        <v>150</v>
      </c>
      <c r="E440" s="71">
        <v>6.0326388888888886E-3</v>
      </c>
      <c r="F440" s="70">
        <v>176</v>
      </c>
      <c r="G440" s="14" t="str">
        <f t="shared" si="6"/>
        <v>Shayma Seghaier (Richard Secord)</v>
      </c>
    </row>
    <row r="441" spans="1:7" ht="15" x14ac:dyDescent="0.25">
      <c r="A441" s="70">
        <v>177</v>
      </c>
      <c r="B441" s="70" t="s">
        <v>1717</v>
      </c>
      <c r="C441" s="80">
        <v>5</v>
      </c>
      <c r="D441" s="70" t="s">
        <v>51</v>
      </c>
      <c r="E441" s="71">
        <v>6.0372685185185191E-3</v>
      </c>
      <c r="F441" s="70">
        <v>177</v>
      </c>
      <c r="G441" s="14" t="str">
        <f t="shared" si="6"/>
        <v>Kaveen Birdy (Meyokumin)</v>
      </c>
    </row>
    <row r="442" spans="1:7" ht="15" x14ac:dyDescent="0.25">
      <c r="A442" s="70">
        <v>178</v>
      </c>
      <c r="B442" s="70" t="s">
        <v>1718</v>
      </c>
      <c r="C442" s="80">
        <v>5</v>
      </c>
      <c r="D442" s="70" t="s">
        <v>51</v>
      </c>
      <c r="E442" s="71">
        <v>6.051736111111111E-3</v>
      </c>
      <c r="F442" s="70">
        <v>178</v>
      </c>
      <c r="G442" s="14" t="str">
        <f t="shared" si="6"/>
        <v>Alisha Chauhan (Meyokumin)</v>
      </c>
    </row>
    <row r="443" spans="1:7" ht="15" x14ac:dyDescent="0.25">
      <c r="A443" s="70">
        <v>179</v>
      </c>
      <c r="B443" s="70" t="s">
        <v>1719</v>
      </c>
      <c r="C443" s="80">
        <v>5</v>
      </c>
      <c r="D443" s="70" t="s">
        <v>150</v>
      </c>
      <c r="E443" s="71">
        <v>6.0557870370370366E-3</v>
      </c>
      <c r="F443" s="70">
        <v>179</v>
      </c>
      <c r="G443" s="14" t="str">
        <f t="shared" si="6"/>
        <v>Rashi Shah (Richard Secord)</v>
      </c>
    </row>
    <row r="444" spans="1:7" ht="15" x14ac:dyDescent="0.25">
      <c r="A444" s="70">
        <v>180</v>
      </c>
      <c r="B444" s="70" t="s">
        <v>1720</v>
      </c>
      <c r="C444" s="80">
        <v>5</v>
      </c>
      <c r="D444" s="70" t="s">
        <v>27</v>
      </c>
      <c r="E444" s="71">
        <v>6.0802083333333333E-3</v>
      </c>
      <c r="F444" s="70">
        <v>180</v>
      </c>
      <c r="G444" s="14" t="str">
        <f t="shared" si="6"/>
        <v>Louise Kim Lipinski (Parkallen)</v>
      </c>
    </row>
    <row r="445" spans="1:7" ht="15" x14ac:dyDescent="0.25">
      <c r="A445" s="70">
        <v>181</v>
      </c>
      <c r="B445" s="70" t="s">
        <v>880</v>
      </c>
      <c r="C445" s="80">
        <v>5</v>
      </c>
      <c r="D445" s="70" t="s">
        <v>27</v>
      </c>
      <c r="E445" s="71">
        <v>6.0907407407407412E-3</v>
      </c>
      <c r="F445" s="70">
        <v>181</v>
      </c>
      <c r="G445" s="14" t="str">
        <f t="shared" si="6"/>
        <v>Alyssa Ting (Parkallen)</v>
      </c>
    </row>
    <row r="446" spans="1:7" ht="15" x14ac:dyDescent="0.25">
      <c r="A446" s="70">
        <v>182</v>
      </c>
      <c r="B446" s="70" t="s">
        <v>887</v>
      </c>
      <c r="C446" s="80">
        <v>5</v>
      </c>
      <c r="D446" s="70" t="s">
        <v>27</v>
      </c>
      <c r="E446" s="71">
        <v>6.1005787037037044E-3</v>
      </c>
      <c r="F446" s="70">
        <v>182</v>
      </c>
      <c r="G446" s="14" t="str">
        <f t="shared" si="6"/>
        <v>Rachel Cindric (Parkallen)</v>
      </c>
    </row>
    <row r="447" spans="1:7" ht="15" x14ac:dyDescent="0.25">
      <c r="A447" s="70">
        <v>183</v>
      </c>
      <c r="B447" s="70" t="s">
        <v>1721</v>
      </c>
      <c r="C447" s="80">
        <v>5</v>
      </c>
      <c r="D447" s="70" t="s">
        <v>52</v>
      </c>
      <c r="E447" s="71">
        <v>6.1039351851851853E-3</v>
      </c>
      <c r="F447" s="70">
        <v>183</v>
      </c>
      <c r="G447" s="14" t="str">
        <f t="shared" si="6"/>
        <v>Avneet Lidher (Shauna May Seneca)</v>
      </c>
    </row>
    <row r="448" spans="1:7" ht="15" x14ac:dyDescent="0.25">
      <c r="A448" s="70">
        <v>184</v>
      </c>
      <c r="B448" s="70" t="s">
        <v>1722</v>
      </c>
      <c r="C448" s="80"/>
      <c r="D448" s="70" t="s">
        <v>26</v>
      </c>
      <c r="E448" s="71">
        <v>6.1114583333333333E-3</v>
      </c>
      <c r="F448" s="70">
        <v>184</v>
      </c>
      <c r="G448" s="14" t="str">
        <f t="shared" si="6"/>
        <v>Marine Unknown (Windsor Park)</v>
      </c>
    </row>
    <row r="449" spans="1:7" ht="15" x14ac:dyDescent="0.25">
      <c r="A449" s="70">
        <v>185</v>
      </c>
      <c r="B449" s="70" t="s">
        <v>1723</v>
      </c>
      <c r="C449" s="80">
        <v>5</v>
      </c>
      <c r="D449" s="70" t="s">
        <v>154</v>
      </c>
      <c r="E449" s="71">
        <v>6.1744212962962959E-3</v>
      </c>
      <c r="F449" s="70">
        <v>185</v>
      </c>
      <c r="G449" s="14" t="str">
        <f t="shared" si="6"/>
        <v>Hanna Sager Najera (King Edward)</v>
      </c>
    </row>
    <row r="450" spans="1:7" ht="15" x14ac:dyDescent="0.25">
      <c r="A450" s="70">
        <v>186</v>
      </c>
      <c r="B450" s="70" t="s">
        <v>895</v>
      </c>
      <c r="C450" s="80">
        <v>5</v>
      </c>
      <c r="D450" s="70" t="s">
        <v>33</v>
      </c>
      <c r="E450" s="71">
        <v>6.2017361111111119E-3</v>
      </c>
      <c r="F450" s="70">
        <v>186</v>
      </c>
      <c r="G450" s="14" t="str">
        <f t="shared" si="6"/>
        <v>Violet Morin (Earl Buxton)</v>
      </c>
    </row>
    <row r="451" spans="1:7" ht="15" x14ac:dyDescent="0.25">
      <c r="A451" s="70">
        <v>187</v>
      </c>
      <c r="B451" s="70" t="s">
        <v>1724</v>
      </c>
      <c r="C451" s="80">
        <v>5</v>
      </c>
      <c r="D451" s="70" t="s">
        <v>180</v>
      </c>
      <c r="E451" s="71">
        <v>6.3207175925925931E-3</v>
      </c>
      <c r="F451" s="70">
        <v>187</v>
      </c>
      <c r="G451" s="14" t="str">
        <f t="shared" si="6"/>
        <v>Brooklynn Wonnacott (J.A. Fife)</v>
      </c>
    </row>
    <row r="452" spans="1:7" ht="15" x14ac:dyDescent="0.25">
      <c r="A452" s="70">
        <v>188</v>
      </c>
      <c r="B452" s="70" t="s">
        <v>888</v>
      </c>
      <c r="C452" s="80">
        <v>5</v>
      </c>
      <c r="D452" s="70" t="s">
        <v>99</v>
      </c>
      <c r="E452" s="71">
        <v>6.3319444444444447E-3</v>
      </c>
      <c r="F452" s="70">
        <v>188</v>
      </c>
      <c r="G452" s="14" t="str">
        <f t="shared" si="6"/>
        <v>Evie Gill (Donald R. Getty)</v>
      </c>
    </row>
    <row r="453" spans="1:7" ht="15" x14ac:dyDescent="0.25">
      <c r="A453" s="70">
        <v>189</v>
      </c>
      <c r="B453" s="70" t="s">
        <v>893</v>
      </c>
      <c r="C453" s="80">
        <v>5</v>
      </c>
      <c r="D453" s="70" t="s">
        <v>35</v>
      </c>
      <c r="E453" s="71">
        <v>6.3571759259259258E-3</v>
      </c>
      <c r="F453" s="70">
        <v>189</v>
      </c>
      <c r="G453" s="14" t="str">
        <f t="shared" si="6"/>
        <v>Zainab Shah (Malmo)</v>
      </c>
    </row>
    <row r="454" spans="1:7" ht="15" x14ac:dyDescent="0.25">
      <c r="A454" s="70">
        <v>190</v>
      </c>
      <c r="B454" s="70" t="s">
        <v>1725</v>
      </c>
      <c r="C454" s="80">
        <v>5</v>
      </c>
      <c r="D454" s="70" t="s">
        <v>35</v>
      </c>
      <c r="E454" s="71">
        <v>6.3613425925925929E-3</v>
      </c>
      <c r="F454" s="70">
        <v>190</v>
      </c>
      <c r="G454" s="14" t="str">
        <f t="shared" ref="G454:G465" si="7">CONCATENATE(B454, " (", D454, ")")</f>
        <v>Maryam Najeeb (Malmo)</v>
      </c>
    </row>
    <row r="455" spans="1:7" ht="15" x14ac:dyDescent="0.25">
      <c r="A455" s="70">
        <v>191</v>
      </c>
      <c r="B455" s="70" t="s">
        <v>1726</v>
      </c>
      <c r="C455" s="80">
        <v>5</v>
      </c>
      <c r="D455" s="70" t="s">
        <v>35</v>
      </c>
      <c r="E455" s="71">
        <v>6.3820601851851851E-3</v>
      </c>
      <c r="F455" s="70">
        <v>191</v>
      </c>
      <c r="G455" s="14" t="str">
        <f t="shared" si="7"/>
        <v>Khadijah Shah (Malmo)</v>
      </c>
    </row>
    <row r="456" spans="1:7" ht="15" x14ac:dyDescent="0.25">
      <c r="A456" s="70">
        <v>192</v>
      </c>
      <c r="B456" s="70" t="s">
        <v>1727</v>
      </c>
      <c r="C456" s="80">
        <v>5</v>
      </c>
      <c r="D456" s="70" t="s">
        <v>154</v>
      </c>
      <c r="E456" s="71">
        <v>6.391666666666667E-3</v>
      </c>
      <c r="F456" s="70">
        <v>192</v>
      </c>
      <c r="G456" s="14" t="str">
        <f t="shared" si="7"/>
        <v>Kenzi Jones (King Edward)</v>
      </c>
    </row>
    <row r="457" spans="1:7" ht="15" x14ac:dyDescent="0.25">
      <c r="A457" s="70">
        <v>193</v>
      </c>
      <c r="B457" s="70" t="s">
        <v>1728</v>
      </c>
      <c r="C457" s="80">
        <v>5</v>
      </c>
      <c r="D457" s="70" t="s">
        <v>41</v>
      </c>
      <c r="E457" s="71">
        <v>6.4023148148148147E-3</v>
      </c>
      <c r="F457" s="70">
        <v>193</v>
      </c>
      <c r="G457" s="14" t="str">
        <f t="shared" si="7"/>
        <v>Lucena Shah (Westbrook)</v>
      </c>
    </row>
    <row r="458" spans="1:7" ht="15" x14ac:dyDescent="0.25">
      <c r="A458" s="70">
        <v>194</v>
      </c>
      <c r="B458" s="70" t="s">
        <v>1729</v>
      </c>
      <c r="C458" s="80">
        <v>5</v>
      </c>
      <c r="D458" s="70" t="s">
        <v>68</v>
      </c>
      <c r="E458" s="71">
        <v>6.4314814814814816E-3</v>
      </c>
      <c r="F458" s="70">
        <v>194</v>
      </c>
      <c r="G458" s="14" t="str">
        <f t="shared" si="7"/>
        <v>Mannat Brahvra (Ellerslie Campus)</v>
      </c>
    </row>
    <row r="459" spans="1:7" ht="15" x14ac:dyDescent="0.25">
      <c r="A459" s="70">
        <v>195</v>
      </c>
      <c r="B459" s="70" t="s">
        <v>1730</v>
      </c>
      <c r="C459" s="80">
        <v>5</v>
      </c>
      <c r="D459" s="70" t="s">
        <v>68</v>
      </c>
      <c r="E459" s="71">
        <v>6.453009259259259E-3</v>
      </c>
      <c r="F459" s="70">
        <v>195</v>
      </c>
      <c r="G459" s="14" t="str">
        <f t="shared" si="7"/>
        <v>Milla Aulakh (Ellerslie Campus)</v>
      </c>
    </row>
    <row r="460" spans="1:7" ht="15" x14ac:dyDescent="0.25">
      <c r="A460" s="70">
        <v>196</v>
      </c>
      <c r="B460" s="70" t="s">
        <v>1731</v>
      </c>
      <c r="C460" s="80">
        <v>5</v>
      </c>
      <c r="D460" s="70" t="s">
        <v>1507</v>
      </c>
      <c r="E460" s="71">
        <v>6.4976851851851862E-3</v>
      </c>
      <c r="F460" s="70">
        <v>196</v>
      </c>
      <c r="G460" s="14" t="str">
        <f t="shared" si="7"/>
        <v>Charlie Sinclair (Soraya Hafez)</v>
      </c>
    </row>
    <row r="461" spans="1:7" ht="15" x14ac:dyDescent="0.25">
      <c r="A461" s="70">
        <v>197</v>
      </c>
      <c r="B461" s="70" t="s">
        <v>1732</v>
      </c>
      <c r="C461" s="80">
        <v>5</v>
      </c>
      <c r="D461" s="70" t="s">
        <v>1507</v>
      </c>
      <c r="E461" s="71">
        <v>6.504398148148148E-3</v>
      </c>
      <c r="F461" s="70">
        <v>197</v>
      </c>
      <c r="G461" s="14" t="str">
        <f t="shared" si="7"/>
        <v>Marwa Fawad (Soraya Hafez)</v>
      </c>
    </row>
    <row r="462" spans="1:7" ht="15" x14ac:dyDescent="0.25">
      <c r="A462" s="70">
        <v>198</v>
      </c>
      <c r="B462" s="70" t="s">
        <v>1733</v>
      </c>
      <c r="C462" s="80">
        <v>5</v>
      </c>
      <c r="D462" s="70" t="s">
        <v>150</v>
      </c>
      <c r="E462" s="71">
        <v>6.5229166666666673E-3</v>
      </c>
      <c r="F462" s="70">
        <v>198</v>
      </c>
      <c r="G462" s="14" t="str">
        <f t="shared" si="7"/>
        <v>Kylee Donaldson (Richard Secord)</v>
      </c>
    </row>
    <row r="463" spans="1:7" ht="15" x14ac:dyDescent="0.25">
      <c r="A463" s="70">
        <v>199</v>
      </c>
      <c r="B463" s="70" t="s">
        <v>898</v>
      </c>
      <c r="C463" s="80">
        <v>5</v>
      </c>
      <c r="D463" s="70" t="s">
        <v>24</v>
      </c>
      <c r="E463" s="71">
        <v>6.6755787037037035E-3</v>
      </c>
      <c r="F463" s="70">
        <v>199</v>
      </c>
      <c r="G463" s="14" t="str">
        <f t="shared" si="7"/>
        <v>Ainslie Clark (Rio Terrace)</v>
      </c>
    </row>
    <row r="464" spans="1:7" ht="15" x14ac:dyDescent="0.25">
      <c r="A464" s="70">
        <v>200</v>
      </c>
      <c r="B464" s="70" t="s">
        <v>1734</v>
      </c>
      <c r="C464" s="80">
        <v>5</v>
      </c>
      <c r="D464" s="70" t="s">
        <v>46</v>
      </c>
      <c r="E464" s="71">
        <v>6.7343749999999999E-3</v>
      </c>
      <c r="F464" s="70">
        <v>200</v>
      </c>
      <c r="G464" s="14" t="str">
        <f t="shared" si="7"/>
        <v>Himanshi Mahey (Edmonton Khalsa)</v>
      </c>
    </row>
    <row r="465" spans="1:7" ht="15" x14ac:dyDescent="0.25">
      <c r="A465" s="70">
        <v>201</v>
      </c>
      <c r="B465" s="70" t="s">
        <v>1735</v>
      </c>
      <c r="C465" s="80">
        <v>5</v>
      </c>
      <c r="D465" s="70" t="s">
        <v>46</v>
      </c>
      <c r="E465" s="71">
        <v>6.7859953703703702E-3</v>
      </c>
      <c r="F465" s="70">
        <v>201</v>
      </c>
      <c r="G465" s="14" t="str">
        <f t="shared" si="7"/>
        <v>Tejas Kaur Gurna (Edmonton Khalsa)</v>
      </c>
    </row>
  </sheetData>
  <phoneticPr fontId="3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1"/>
  <sheetViews>
    <sheetView workbookViewId="0">
      <pane ySplit="1380" topLeftCell="A3" activePane="bottomLeft"/>
      <selection activeCell="D1" sqref="D1:D1048576"/>
      <selection pane="bottomLeft" activeCell="H3" sqref="H3"/>
    </sheetView>
  </sheetViews>
  <sheetFormatPr defaultRowHeight="12.75" x14ac:dyDescent="0.2"/>
  <cols>
    <col min="1" max="1" width="6.7109375" bestFit="1" customWidth="1"/>
    <col min="2" max="2" width="24.140625" bestFit="1" customWidth="1"/>
    <col min="3" max="3" width="6.5703125" style="19" bestFit="1" customWidth="1"/>
    <col min="4" max="4" width="19.28515625" bestFit="1" customWidth="1"/>
    <col min="5" max="5" width="8.140625" style="10" bestFit="1" customWidth="1"/>
    <col min="6" max="6" width="6.5703125" style="10" bestFit="1" customWidth="1"/>
    <col min="7" max="7" width="42.5703125" hidden="1" customWidth="1"/>
  </cols>
  <sheetData>
    <row r="1" spans="1:7" ht="18" x14ac:dyDescent="0.25">
      <c r="A1" s="3" t="s">
        <v>311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321</v>
      </c>
      <c r="B3" s="1"/>
      <c r="C3" s="22"/>
    </row>
    <row r="4" spans="1:7" ht="15" x14ac:dyDescent="0.25">
      <c r="A4" s="42">
        <v>1</v>
      </c>
      <c r="B4" s="42" t="s">
        <v>900</v>
      </c>
      <c r="C4" s="80">
        <v>5</v>
      </c>
      <c r="D4" s="42" t="s">
        <v>48</v>
      </c>
      <c r="E4" s="43">
        <v>3.6020833333333334E-3</v>
      </c>
      <c r="F4" s="42">
        <v>1</v>
      </c>
      <c r="G4" s="14" t="str">
        <f>CONCATENATE(B4, " (", D4, ")")</f>
        <v>Charlie Bachor (Laurier Heights)</v>
      </c>
    </row>
    <row r="5" spans="1:7" ht="15" x14ac:dyDescent="0.25">
      <c r="A5" s="42">
        <v>2</v>
      </c>
      <c r="B5" s="42" t="s">
        <v>901</v>
      </c>
      <c r="C5" s="80">
        <v>5</v>
      </c>
      <c r="D5" s="42" t="s">
        <v>26</v>
      </c>
      <c r="E5" s="43">
        <v>3.7461805555555551E-3</v>
      </c>
      <c r="F5" s="42">
        <v>2</v>
      </c>
      <c r="G5" s="14" t="str">
        <f t="shared" ref="G5:G68" si="0">CONCATENATE(B5, " (", D5, ")")</f>
        <v>Ryan Dehghanpour (Windsor Park)</v>
      </c>
    </row>
    <row r="6" spans="1:7" ht="15" x14ac:dyDescent="0.25">
      <c r="A6" s="42">
        <v>3</v>
      </c>
      <c r="B6" s="42" t="s">
        <v>902</v>
      </c>
      <c r="C6" s="80">
        <v>5</v>
      </c>
      <c r="D6" s="42" t="s">
        <v>39</v>
      </c>
      <c r="E6" s="43">
        <v>3.7553240740740741E-3</v>
      </c>
      <c r="F6" s="42">
        <v>3</v>
      </c>
      <c r="G6" s="14" t="str">
        <f t="shared" si="0"/>
        <v>Lawson Price (Forest Heights)</v>
      </c>
    </row>
    <row r="7" spans="1:7" ht="15" x14ac:dyDescent="0.25">
      <c r="A7" s="42">
        <v>4</v>
      </c>
      <c r="B7" s="42" t="s">
        <v>70</v>
      </c>
      <c r="C7" s="80">
        <v>5</v>
      </c>
      <c r="D7" s="42" t="s">
        <v>28</v>
      </c>
      <c r="E7" s="43">
        <v>3.7809027777777776E-3</v>
      </c>
      <c r="F7" s="42">
        <v>4</v>
      </c>
      <c r="G7" s="14" t="str">
        <f t="shared" si="0"/>
        <v>Bentley Brennand (Brookside)</v>
      </c>
    </row>
    <row r="8" spans="1:7" ht="15" x14ac:dyDescent="0.25">
      <c r="A8" s="42">
        <v>5</v>
      </c>
      <c r="B8" s="42" t="s">
        <v>903</v>
      </c>
      <c r="C8" s="80">
        <v>5</v>
      </c>
      <c r="D8" s="42" t="s">
        <v>24</v>
      </c>
      <c r="E8" s="43">
        <v>3.8355324074074073E-3</v>
      </c>
      <c r="F8" s="42">
        <v>5</v>
      </c>
      <c r="G8" s="14" t="str">
        <f t="shared" si="0"/>
        <v>Logan Ruecker (Rio Terrace)</v>
      </c>
    </row>
    <row r="9" spans="1:7" ht="15" x14ac:dyDescent="0.25">
      <c r="A9" s="42">
        <v>6</v>
      </c>
      <c r="B9" s="42" t="s">
        <v>904</v>
      </c>
      <c r="C9" s="80">
        <v>5</v>
      </c>
      <c r="D9" s="42" t="s">
        <v>33</v>
      </c>
      <c r="E9" s="43">
        <v>3.8741898148148151E-3</v>
      </c>
      <c r="F9" s="42">
        <v>6</v>
      </c>
      <c r="G9" s="14" t="str">
        <f t="shared" si="0"/>
        <v>Eric Yu (Earl Buxton)</v>
      </c>
    </row>
    <row r="10" spans="1:7" ht="15" x14ac:dyDescent="0.25">
      <c r="A10" s="42">
        <v>7</v>
      </c>
      <c r="B10" s="42" t="s">
        <v>905</v>
      </c>
      <c r="C10" s="80">
        <v>5</v>
      </c>
      <c r="D10" s="42" t="s">
        <v>33</v>
      </c>
      <c r="E10" s="43">
        <v>3.8817129629629631E-3</v>
      </c>
      <c r="F10" s="42">
        <v>7</v>
      </c>
      <c r="G10" s="14" t="str">
        <f t="shared" si="0"/>
        <v>Hudson Stawnicky (Earl Buxton)</v>
      </c>
    </row>
    <row r="11" spans="1:7" ht="15" x14ac:dyDescent="0.25">
      <c r="A11" s="42">
        <v>8</v>
      </c>
      <c r="B11" s="42" t="s">
        <v>906</v>
      </c>
      <c r="C11" s="80">
        <v>5</v>
      </c>
      <c r="D11" s="42" t="s">
        <v>25</v>
      </c>
      <c r="E11" s="43">
        <v>3.886574074074074E-3</v>
      </c>
      <c r="F11" s="42">
        <v>8</v>
      </c>
      <c r="G11" s="14" t="str">
        <f t="shared" si="0"/>
        <v>Austin Zieba (Michael A. Kostek)</v>
      </c>
    </row>
    <row r="12" spans="1:7" ht="15" x14ac:dyDescent="0.25">
      <c r="A12" s="42">
        <v>9</v>
      </c>
      <c r="B12" s="42" t="s">
        <v>907</v>
      </c>
      <c r="C12" s="80">
        <v>5</v>
      </c>
      <c r="D12" s="42" t="s">
        <v>25</v>
      </c>
      <c r="E12" s="43">
        <v>3.8893518518518522E-3</v>
      </c>
      <c r="F12" s="42">
        <v>9</v>
      </c>
      <c r="G12" s="14" t="str">
        <f t="shared" si="0"/>
        <v>Malcolm Todd (Michael A. Kostek)</v>
      </c>
    </row>
    <row r="13" spans="1:7" ht="15" x14ac:dyDescent="0.25">
      <c r="A13" s="42">
        <v>10</v>
      </c>
      <c r="B13" s="42" t="s">
        <v>908</v>
      </c>
      <c r="C13" s="80">
        <v>5</v>
      </c>
      <c r="D13" s="42" t="s">
        <v>37</v>
      </c>
      <c r="E13" s="43">
        <v>3.9111111111111109E-3</v>
      </c>
      <c r="F13" s="42">
        <v>10</v>
      </c>
      <c r="G13" s="14" t="str">
        <f t="shared" si="0"/>
        <v>Maksim Maric (Patricia Heights)</v>
      </c>
    </row>
    <row r="14" spans="1:7" ht="15" x14ac:dyDescent="0.25">
      <c r="A14" s="42">
        <v>11</v>
      </c>
      <c r="B14" s="42" t="s">
        <v>909</v>
      </c>
      <c r="C14" s="80">
        <v>5</v>
      </c>
      <c r="D14" s="42" t="s">
        <v>48</v>
      </c>
      <c r="E14" s="43">
        <v>3.9603009259259261E-3</v>
      </c>
      <c r="F14" s="42">
        <v>11</v>
      </c>
      <c r="G14" s="14" t="str">
        <f t="shared" si="0"/>
        <v>Nathanael Alexander (Laurier Heights)</v>
      </c>
    </row>
    <row r="15" spans="1:7" ht="15" x14ac:dyDescent="0.25">
      <c r="A15" s="42">
        <v>12</v>
      </c>
      <c r="B15" s="42" t="s">
        <v>910</v>
      </c>
      <c r="C15" s="80">
        <v>5</v>
      </c>
      <c r="D15" s="42" t="s">
        <v>24</v>
      </c>
      <c r="E15" s="43">
        <v>3.9689814814814822E-3</v>
      </c>
      <c r="F15" s="42">
        <v>12</v>
      </c>
      <c r="G15" s="14" t="str">
        <f t="shared" si="0"/>
        <v>Nolan Short (Rio Terrace)</v>
      </c>
    </row>
    <row r="16" spans="1:7" ht="15" x14ac:dyDescent="0.25">
      <c r="A16" s="42">
        <v>13</v>
      </c>
      <c r="B16" s="42" t="s">
        <v>911</v>
      </c>
      <c r="C16" s="80">
        <v>5</v>
      </c>
      <c r="D16" s="42" t="s">
        <v>32</v>
      </c>
      <c r="E16" s="43">
        <v>3.9820601851851848E-3</v>
      </c>
      <c r="F16" s="42">
        <v>13</v>
      </c>
      <c r="G16" s="14" t="str">
        <f t="shared" si="0"/>
        <v>Gavin Morgan (Holyrood)</v>
      </c>
    </row>
    <row r="17" spans="1:7" ht="15" x14ac:dyDescent="0.25">
      <c r="A17" s="42">
        <v>14</v>
      </c>
      <c r="B17" s="42" t="s">
        <v>912</v>
      </c>
      <c r="C17" s="80">
        <v>5</v>
      </c>
      <c r="D17" s="42" t="s">
        <v>163</v>
      </c>
      <c r="E17" s="43">
        <v>3.9912037037037043E-3</v>
      </c>
      <c r="F17" s="42">
        <v>14</v>
      </c>
      <c r="G17" s="14" t="str">
        <f t="shared" si="0"/>
        <v>Avery Boulahya (Callingwood)</v>
      </c>
    </row>
    <row r="18" spans="1:7" ht="15" x14ac:dyDescent="0.25">
      <c r="A18" s="42">
        <v>15</v>
      </c>
      <c r="B18" s="42" t="s">
        <v>913</v>
      </c>
      <c r="C18" s="80">
        <v>5</v>
      </c>
      <c r="D18" s="42" t="s">
        <v>37</v>
      </c>
      <c r="E18" s="43">
        <v>4.0062500000000003E-3</v>
      </c>
      <c r="F18" s="42">
        <v>15</v>
      </c>
      <c r="G18" s="14" t="str">
        <f t="shared" si="0"/>
        <v>Kingston Helgren (Patricia Heights)</v>
      </c>
    </row>
    <row r="19" spans="1:7" ht="15" x14ac:dyDescent="0.25">
      <c r="A19" s="42">
        <v>16</v>
      </c>
      <c r="B19" s="42" t="s">
        <v>914</v>
      </c>
      <c r="C19" s="80">
        <v>5</v>
      </c>
      <c r="D19" s="42" t="s">
        <v>48</v>
      </c>
      <c r="E19" s="43">
        <v>4.0111111111111111E-3</v>
      </c>
      <c r="F19" s="42">
        <v>16</v>
      </c>
      <c r="G19" s="14" t="str">
        <f t="shared" si="0"/>
        <v>Lochlan Gallaher (Laurier Heights)</v>
      </c>
    </row>
    <row r="20" spans="1:7" ht="15" x14ac:dyDescent="0.25">
      <c r="A20" s="42">
        <v>17</v>
      </c>
      <c r="B20" s="42" t="s">
        <v>915</v>
      </c>
      <c r="C20" s="80">
        <v>5</v>
      </c>
      <c r="D20" s="42" t="s">
        <v>29</v>
      </c>
      <c r="E20" s="43">
        <v>4.0261574074074071E-3</v>
      </c>
      <c r="F20" s="42">
        <v>17</v>
      </c>
      <c r="G20" s="14" t="str">
        <f t="shared" si="0"/>
        <v>Duncan Carpenter (Brander Gardens)</v>
      </c>
    </row>
    <row r="21" spans="1:7" ht="15" x14ac:dyDescent="0.25">
      <c r="A21" s="42">
        <v>18</v>
      </c>
      <c r="B21" s="42" t="s">
        <v>71</v>
      </c>
      <c r="C21" s="80">
        <v>5</v>
      </c>
      <c r="D21" s="42" t="s">
        <v>28</v>
      </c>
      <c r="E21" s="43">
        <v>4.0371527777777775E-3</v>
      </c>
      <c r="F21" s="42">
        <v>18</v>
      </c>
      <c r="G21" s="14" t="str">
        <f t="shared" si="0"/>
        <v>Isaac Bruce (Brookside)</v>
      </c>
    </row>
    <row r="22" spans="1:7" ht="15" x14ac:dyDescent="0.25">
      <c r="A22" s="42">
        <v>19</v>
      </c>
      <c r="B22" s="42" t="s">
        <v>916</v>
      </c>
      <c r="C22" s="80">
        <v>5</v>
      </c>
      <c r="D22" s="42" t="s">
        <v>41</v>
      </c>
      <c r="E22" s="43">
        <v>4.055324074074074E-3</v>
      </c>
      <c r="F22" s="42">
        <v>19</v>
      </c>
      <c r="G22" s="14" t="str">
        <f t="shared" si="0"/>
        <v>Andres Rodriguez (Westbrook)</v>
      </c>
    </row>
    <row r="23" spans="1:7" ht="15" x14ac:dyDescent="0.25">
      <c r="A23" s="42">
        <v>20</v>
      </c>
      <c r="B23" s="42" t="s">
        <v>917</v>
      </c>
      <c r="C23" s="80">
        <v>5</v>
      </c>
      <c r="D23" s="42" t="s">
        <v>73</v>
      </c>
      <c r="E23" s="43">
        <v>4.113657407407407E-3</v>
      </c>
      <c r="F23" s="42">
        <v>20</v>
      </c>
      <c r="G23" s="14" t="str">
        <f t="shared" si="0"/>
        <v>Jason Xu (Stratford)</v>
      </c>
    </row>
    <row r="24" spans="1:7" ht="15" x14ac:dyDescent="0.25">
      <c r="A24" s="42">
        <v>21</v>
      </c>
      <c r="B24" s="42" t="s">
        <v>918</v>
      </c>
      <c r="C24" s="80">
        <v>6</v>
      </c>
      <c r="D24" s="42" t="s">
        <v>353</v>
      </c>
      <c r="E24" s="43">
        <v>4.1278935185185186E-3</v>
      </c>
      <c r="F24" s="42">
        <v>21</v>
      </c>
      <c r="G24" s="14" t="str">
        <f t="shared" si="0"/>
        <v>Sebastien Penno (Joey Moss)</v>
      </c>
    </row>
    <row r="25" spans="1:7" ht="15" x14ac:dyDescent="0.25">
      <c r="A25" s="42">
        <v>22</v>
      </c>
      <c r="B25" s="42" t="s">
        <v>919</v>
      </c>
      <c r="C25" s="80">
        <v>5</v>
      </c>
      <c r="D25" s="42" t="s">
        <v>30</v>
      </c>
      <c r="E25" s="43">
        <v>4.1537037037037037E-3</v>
      </c>
      <c r="F25" s="42">
        <v>22</v>
      </c>
      <c r="G25" s="14" t="str">
        <f t="shared" si="0"/>
        <v>Liam Jones (Centennial)</v>
      </c>
    </row>
    <row r="26" spans="1:7" ht="15" x14ac:dyDescent="0.25">
      <c r="A26" s="42">
        <v>23</v>
      </c>
      <c r="B26" s="42" t="s">
        <v>920</v>
      </c>
      <c r="C26" s="80">
        <v>5</v>
      </c>
      <c r="D26" s="42" t="s">
        <v>48</v>
      </c>
      <c r="E26" s="43">
        <v>4.1604166666666664E-3</v>
      </c>
      <c r="F26" s="42">
        <v>23</v>
      </c>
      <c r="G26" s="14" t="str">
        <f t="shared" si="0"/>
        <v>Harper Wright (Laurier Heights)</v>
      </c>
    </row>
    <row r="27" spans="1:7" ht="15" x14ac:dyDescent="0.25">
      <c r="A27" s="42">
        <v>24</v>
      </c>
      <c r="B27" s="42" t="s">
        <v>921</v>
      </c>
      <c r="C27" s="80">
        <v>5</v>
      </c>
      <c r="D27" s="42" t="s">
        <v>37</v>
      </c>
      <c r="E27" s="43">
        <v>4.181597222222222E-3</v>
      </c>
      <c r="F27" s="42">
        <v>24</v>
      </c>
      <c r="G27" s="14" t="str">
        <f t="shared" si="0"/>
        <v>Willis Dam (Patricia Heights)</v>
      </c>
    </row>
    <row r="28" spans="1:7" ht="15" x14ac:dyDescent="0.25">
      <c r="A28" s="42">
        <v>25</v>
      </c>
      <c r="B28" s="42" t="s">
        <v>922</v>
      </c>
      <c r="C28" s="80">
        <v>5</v>
      </c>
      <c r="D28" s="42" t="s">
        <v>29</v>
      </c>
      <c r="E28" s="43">
        <v>4.208912037037037E-3</v>
      </c>
      <c r="F28" s="42">
        <v>25</v>
      </c>
      <c r="G28" s="14" t="str">
        <f t="shared" si="0"/>
        <v>Niall Dalton (Brander Gardens)</v>
      </c>
    </row>
    <row r="29" spans="1:7" ht="15" x14ac:dyDescent="0.25">
      <c r="A29" s="42">
        <v>26</v>
      </c>
      <c r="B29" s="42" t="s">
        <v>923</v>
      </c>
      <c r="C29" s="80">
        <v>5</v>
      </c>
      <c r="D29" s="42" t="s">
        <v>20</v>
      </c>
      <c r="E29" s="43">
        <v>4.2112268518518523E-3</v>
      </c>
      <c r="F29" s="42">
        <v>26</v>
      </c>
      <c r="G29" s="14" t="str">
        <f t="shared" si="0"/>
        <v>Winston Mosaico (George P. Nicholson)</v>
      </c>
    </row>
    <row r="30" spans="1:7" ht="15" x14ac:dyDescent="0.25">
      <c r="A30" s="42">
        <v>27</v>
      </c>
      <c r="B30" s="42" t="s">
        <v>924</v>
      </c>
      <c r="C30" s="80">
        <v>5</v>
      </c>
      <c r="D30" s="42" t="s">
        <v>30</v>
      </c>
      <c r="E30" s="43">
        <v>4.2184027777777775E-3</v>
      </c>
      <c r="F30" s="42">
        <v>27</v>
      </c>
      <c r="G30" s="14" t="str">
        <f t="shared" si="0"/>
        <v>Kinan Juha (Centennial)</v>
      </c>
    </row>
    <row r="31" spans="1:7" ht="15" x14ac:dyDescent="0.25">
      <c r="A31" s="42">
        <v>28</v>
      </c>
      <c r="B31" s="42" t="s">
        <v>925</v>
      </c>
      <c r="C31" s="80">
        <v>5</v>
      </c>
      <c r="D31" s="42" t="s">
        <v>37</v>
      </c>
      <c r="E31" s="43">
        <v>4.2388888888888884E-3</v>
      </c>
      <c r="F31" s="42">
        <v>28</v>
      </c>
      <c r="G31" s="14" t="str">
        <f t="shared" si="0"/>
        <v>Lucas Malouin (Patricia Heights)</v>
      </c>
    </row>
    <row r="32" spans="1:7" ht="15" x14ac:dyDescent="0.25">
      <c r="A32" s="42">
        <v>29</v>
      </c>
      <c r="B32" s="42" t="s">
        <v>926</v>
      </c>
      <c r="C32" s="80">
        <v>5</v>
      </c>
      <c r="D32" s="42" t="s">
        <v>41</v>
      </c>
      <c r="E32" s="43">
        <v>4.2564814814814817E-3</v>
      </c>
      <c r="F32" s="42">
        <v>29</v>
      </c>
      <c r="G32" s="14" t="str">
        <f t="shared" si="0"/>
        <v>Adam Moussa (Westbrook)</v>
      </c>
    </row>
    <row r="33" spans="1:7" ht="15" x14ac:dyDescent="0.25">
      <c r="A33" s="42">
        <v>30</v>
      </c>
      <c r="B33" s="42" t="s">
        <v>927</v>
      </c>
      <c r="C33" s="80">
        <v>5</v>
      </c>
      <c r="D33" s="42" t="s">
        <v>25</v>
      </c>
      <c r="E33" s="43">
        <v>4.2646990740740744E-3</v>
      </c>
      <c r="F33" s="42">
        <v>30</v>
      </c>
      <c r="G33" s="14" t="str">
        <f t="shared" si="0"/>
        <v>Dylan Izquierdo (Michael A. Kostek)</v>
      </c>
    </row>
    <row r="34" spans="1:7" ht="15" x14ac:dyDescent="0.25">
      <c r="A34" s="42">
        <v>31</v>
      </c>
      <c r="B34" s="42" t="s">
        <v>928</v>
      </c>
      <c r="C34" s="80">
        <v>5</v>
      </c>
      <c r="D34" s="42" t="s">
        <v>25</v>
      </c>
      <c r="E34" s="43">
        <v>4.2679398148148147E-3</v>
      </c>
      <c r="F34" s="42">
        <v>31</v>
      </c>
      <c r="G34" s="14" t="str">
        <f t="shared" si="0"/>
        <v>Bennett Martin (Michael A. Kostek)</v>
      </c>
    </row>
    <row r="35" spans="1:7" ht="15" x14ac:dyDescent="0.25">
      <c r="A35" s="42">
        <v>32</v>
      </c>
      <c r="B35" s="42" t="s">
        <v>929</v>
      </c>
      <c r="C35" s="80">
        <v>5</v>
      </c>
      <c r="D35" s="42" t="s">
        <v>163</v>
      </c>
      <c r="E35" s="43">
        <v>4.2704861111111112E-3</v>
      </c>
      <c r="F35" s="42">
        <v>32</v>
      </c>
      <c r="G35" s="14" t="str">
        <f t="shared" si="0"/>
        <v>Evander Ah-Kim-Natchie (Callingwood)</v>
      </c>
    </row>
    <row r="36" spans="1:7" ht="15" x14ac:dyDescent="0.25">
      <c r="A36" s="42">
        <v>33</v>
      </c>
      <c r="B36" s="42" t="s">
        <v>930</v>
      </c>
      <c r="C36" s="80">
        <v>5</v>
      </c>
      <c r="D36" s="42" t="s">
        <v>25</v>
      </c>
      <c r="E36" s="43">
        <v>4.2789351851851851E-3</v>
      </c>
      <c r="F36" s="42">
        <v>33</v>
      </c>
      <c r="G36" s="14" t="str">
        <f t="shared" si="0"/>
        <v>Jake Cox (Michael A. Kostek)</v>
      </c>
    </row>
    <row r="37" spans="1:7" ht="15" x14ac:dyDescent="0.25">
      <c r="A37" s="42">
        <v>34</v>
      </c>
      <c r="B37" s="42" t="s">
        <v>931</v>
      </c>
      <c r="C37" s="80">
        <v>5</v>
      </c>
      <c r="D37" s="42" t="s">
        <v>25</v>
      </c>
      <c r="E37" s="43">
        <v>4.2811342592592597E-3</v>
      </c>
      <c r="F37" s="42">
        <v>34</v>
      </c>
      <c r="G37" s="14" t="str">
        <f t="shared" si="0"/>
        <v>Jax Kuefler (Michael A. Kostek)</v>
      </c>
    </row>
    <row r="38" spans="1:7" ht="15" x14ac:dyDescent="0.25">
      <c r="A38" s="42">
        <v>35</v>
      </c>
      <c r="B38" s="42" t="s">
        <v>932</v>
      </c>
      <c r="C38" s="80">
        <v>5</v>
      </c>
      <c r="D38" s="42" t="s">
        <v>25</v>
      </c>
      <c r="E38" s="43">
        <v>4.2978009259259263E-3</v>
      </c>
      <c r="F38" s="42">
        <v>35</v>
      </c>
      <c r="G38" s="14" t="str">
        <f t="shared" si="0"/>
        <v>Rayn Cram (Michael A. Kostek)</v>
      </c>
    </row>
    <row r="39" spans="1:7" ht="15" x14ac:dyDescent="0.25">
      <c r="A39" s="42">
        <v>36</v>
      </c>
      <c r="B39" s="42" t="s">
        <v>933</v>
      </c>
      <c r="C39" s="80">
        <v>5</v>
      </c>
      <c r="D39" s="42" t="s">
        <v>25</v>
      </c>
      <c r="E39" s="43">
        <v>4.3E-3</v>
      </c>
      <c r="F39" s="42">
        <v>36</v>
      </c>
      <c r="G39" s="14" t="str">
        <f t="shared" si="0"/>
        <v>Daniel Salmon (Michael A. Kostek)</v>
      </c>
    </row>
    <row r="40" spans="1:7" ht="15" x14ac:dyDescent="0.25">
      <c r="A40" s="42">
        <v>37</v>
      </c>
      <c r="B40" s="42" t="s">
        <v>934</v>
      </c>
      <c r="C40" s="80">
        <v>5</v>
      </c>
      <c r="D40" s="42" t="s">
        <v>99</v>
      </c>
      <c r="E40" s="43">
        <v>4.3124999999999995E-3</v>
      </c>
      <c r="F40" s="42">
        <v>37</v>
      </c>
      <c r="G40" s="14" t="str">
        <f t="shared" si="0"/>
        <v>Rystan Shunmugam (Donald R. Getty)</v>
      </c>
    </row>
    <row r="41" spans="1:7" ht="15" x14ac:dyDescent="0.25">
      <c r="A41" s="42">
        <v>38</v>
      </c>
      <c r="B41" s="42" t="s">
        <v>935</v>
      </c>
      <c r="C41" s="80">
        <v>5</v>
      </c>
      <c r="D41" s="42" t="s">
        <v>29</v>
      </c>
      <c r="E41" s="43">
        <v>4.3486111111111113E-3</v>
      </c>
      <c r="F41" s="42">
        <v>38</v>
      </c>
      <c r="G41" s="14" t="str">
        <f t="shared" si="0"/>
        <v>Anant Var (Brander Gardens)</v>
      </c>
    </row>
    <row r="42" spans="1:7" ht="15" x14ac:dyDescent="0.25">
      <c r="A42" s="42">
        <v>39</v>
      </c>
      <c r="B42" s="42" t="s">
        <v>936</v>
      </c>
      <c r="C42" s="80">
        <v>5</v>
      </c>
      <c r="D42" s="42" t="s">
        <v>26</v>
      </c>
      <c r="E42" s="43">
        <v>4.3530092592592596E-3</v>
      </c>
      <c r="F42" s="42">
        <v>39</v>
      </c>
      <c r="G42" s="14" t="str">
        <f t="shared" si="0"/>
        <v>Linus Jin (Windsor Park)</v>
      </c>
    </row>
    <row r="43" spans="1:7" ht="15" x14ac:dyDescent="0.25">
      <c r="A43" s="42">
        <v>40</v>
      </c>
      <c r="B43" s="42" t="s">
        <v>937</v>
      </c>
      <c r="C43" s="80">
        <v>5</v>
      </c>
      <c r="D43" s="42" t="s">
        <v>25</v>
      </c>
      <c r="E43" s="43">
        <v>4.3631944444444447E-3</v>
      </c>
      <c r="F43" s="42">
        <v>40</v>
      </c>
      <c r="G43" s="14" t="str">
        <f t="shared" si="0"/>
        <v>Ryley Denis (Michael A. Kostek)</v>
      </c>
    </row>
    <row r="44" spans="1:7" ht="15" x14ac:dyDescent="0.25">
      <c r="A44" s="42">
        <v>41</v>
      </c>
      <c r="B44" s="42" t="s">
        <v>938</v>
      </c>
      <c r="C44" s="80">
        <v>5</v>
      </c>
      <c r="D44" s="42" t="s">
        <v>32</v>
      </c>
      <c r="E44" s="43">
        <v>4.4134259259259257E-3</v>
      </c>
      <c r="F44" s="42">
        <v>41</v>
      </c>
      <c r="G44" s="14" t="str">
        <f t="shared" si="0"/>
        <v>Lucas Hancock (Holyrood)</v>
      </c>
    </row>
    <row r="45" spans="1:7" ht="15" x14ac:dyDescent="0.25">
      <c r="A45" s="42">
        <v>42</v>
      </c>
      <c r="B45" s="42" t="s">
        <v>939</v>
      </c>
      <c r="C45" s="80">
        <v>5</v>
      </c>
      <c r="D45" s="42" t="s">
        <v>41</v>
      </c>
      <c r="E45" s="43">
        <v>4.4660879629629634E-3</v>
      </c>
      <c r="F45" s="42">
        <v>42</v>
      </c>
      <c r="G45" s="14" t="str">
        <f t="shared" si="0"/>
        <v>Lennox Boyd (Westbrook)</v>
      </c>
    </row>
    <row r="46" spans="1:7" ht="15" x14ac:dyDescent="0.25">
      <c r="A46" s="42">
        <v>43</v>
      </c>
      <c r="B46" s="42" t="s">
        <v>940</v>
      </c>
      <c r="C46" s="80">
        <v>5</v>
      </c>
      <c r="D46" s="42" t="s">
        <v>28</v>
      </c>
      <c r="E46" s="43">
        <v>4.469212962962963E-3</v>
      </c>
      <c r="F46" s="42">
        <v>43</v>
      </c>
      <c r="G46" s="14" t="str">
        <f t="shared" si="0"/>
        <v>Nathan Thompson (Brookside)</v>
      </c>
    </row>
    <row r="47" spans="1:7" ht="15" x14ac:dyDescent="0.25">
      <c r="A47" s="42">
        <v>44</v>
      </c>
      <c r="B47" s="42" t="s">
        <v>941</v>
      </c>
      <c r="C47" s="80">
        <v>5</v>
      </c>
      <c r="D47" s="42" t="s">
        <v>26</v>
      </c>
      <c r="E47" s="43">
        <v>4.4723379629629627E-3</v>
      </c>
      <c r="F47" s="42">
        <v>44</v>
      </c>
      <c r="G47" s="14" t="str">
        <f t="shared" si="0"/>
        <v>Leo Wang (Windsor Park)</v>
      </c>
    </row>
    <row r="48" spans="1:7" ht="15" x14ac:dyDescent="0.25">
      <c r="A48" s="42">
        <v>45</v>
      </c>
      <c r="B48" s="42" t="s">
        <v>942</v>
      </c>
      <c r="C48" s="80">
        <v>5</v>
      </c>
      <c r="D48" s="42" t="s">
        <v>20</v>
      </c>
      <c r="E48" s="43">
        <v>4.4748842592592592E-3</v>
      </c>
      <c r="F48" s="42">
        <v>45</v>
      </c>
      <c r="G48" s="14" t="str">
        <f t="shared" si="0"/>
        <v>Chase Tames (George P. Nicholson)</v>
      </c>
    </row>
    <row r="49" spans="1:7" ht="15" x14ac:dyDescent="0.25">
      <c r="A49" s="42">
        <v>46</v>
      </c>
      <c r="B49" s="42" t="s">
        <v>943</v>
      </c>
      <c r="C49" s="80">
        <v>5</v>
      </c>
      <c r="D49" s="42" t="s">
        <v>163</v>
      </c>
      <c r="E49" s="43">
        <v>4.4787037037037044E-3</v>
      </c>
      <c r="F49" s="42">
        <v>46</v>
      </c>
      <c r="G49" s="14" t="str">
        <f t="shared" si="0"/>
        <v>Roman Naseri (Callingwood)</v>
      </c>
    </row>
    <row r="50" spans="1:7" ht="15" x14ac:dyDescent="0.25">
      <c r="A50" s="42">
        <v>47</v>
      </c>
      <c r="B50" s="42" t="s">
        <v>944</v>
      </c>
      <c r="C50" s="80">
        <v>5</v>
      </c>
      <c r="D50" s="42" t="s">
        <v>33</v>
      </c>
      <c r="E50" s="43">
        <v>4.4998842592592599E-3</v>
      </c>
      <c r="F50" s="42">
        <v>47</v>
      </c>
      <c r="G50" s="14" t="str">
        <f t="shared" si="0"/>
        <v>Nevan Middleton (Earl Buxton)</v>
      </c>
    </row>
    <row r="51" spans="1:7" ht="15" x14ac:dyDescent="0.25">
      <c r="A51" s="42">
        <v>48</v>
      </c>
      <c r="B51" s="42" t="s">
        <v>945</v>
      </c>
      <c r="C51" s="80">
        <v>5</v>
      </c>
      <c r="D51" s="42" t="s">
        <v>99</v>
      </c>
      <c r="E51" s="43">
        <v>4.5143518518518519E-3</v>
      </c>
      <c r="F51" s="42">
        <v>48</v>
      </c>
      <c r="G51" s="14" t="str">
        <f t="shared" si="0"/>
        <v>Lemuel Onwudiwe (Donald R. Getty)</v>
      </c>
    </row>
    <row r="52" spans="1:7" ht="15" x14ac:dyDescent="0.25">
      <c r="A52" s="42">
        <v>49</v>
      </c>
      <c r="B52" s="42" t="s">
        <v>946</v>
      </c>
      <c r="C52" s="80">
        <v>5</v>
      </c>
      <c r="D52" s="42" t="s">
        <v>41</v>
      </c>
      <c r="E52" s="43">
        <v>4.5186342592592596E-3</v>
      </c>
      <c r="F52" s="42">
        <v>49</v>
      </c>
      <c r="G52" s="14" t="str">
        <f t="shared" si="0"/>
        <v>Marlan Gill (Westbrook)</v>
      </c>
    </row>
    <row r="53" spans="1:7" ht="15" x14ac:dyDescent="0.25">
      <c r="A53" s="42">
        <v>50</v>
      </c>
      <c r="B53" s="42" t="s">
        <v>947</v>
      </c>
      <c r="C53" s="80">
        <v>5</v>
      </c>
      <c r="D53" s="42" t="s">
        <v>30</v>
      </c>
      <c r="E53" s="43">
        <v>4.5207175925925927E-3</v>
      </c>
      <c r="F53" s="42">
        <v>50</v>
      </c>
      <c r="G53" s="14" t="str">
        <f t="shared" si="0"/>
        <v>James Fugelberg (Centennial)</v>
      </c>
    </row>
    <row r="54" spans="1:7" ht="15" x14ac:dyDescent="0.25">
      <c r="A54" s="42">
        <v>51</v>
      </c>
      <c r="B54" s="42" t="s">
        <v>948</v>
      </c>
      <c r="C54" s="80">
        <v>5</v>
      </c>
      <c r="D54" s="42" t="s">
        <v>25</v>
      </c>
      <c r="E54" s="43">
        <v>4.52962962962963E-3</v>
      </c>
      <c r="F54" s="42">
        <v>51</v>
      </c>
      <c r="G54" s="14" t="str">
        <f t="shared" si="0"/>
        <v>William Brenan (Michael A. Kostek)</v>
      </c>
    </row>
    <row r="55" spans="1:7" ht="15" x14ac:dyDescent="0.25">
      <c r="A55" s="42">
        <v>52</v>
      </c>
      <c r="B55" s="42" t="s">
        <v>949</v>
      </c>
      <c r="C55" s="80">
        <v>5</v>
      </c>
      <c r="D55" s="42" t="s">
        <v>40</v>
      </c>
      <c r="E55" s="43">
        <v>4.5364583333333333E-3</v>
      </c>
      <c r="F55" s="42">
        <v>52</v>
      </c>
      <c r="G55" s="14" t="str">
        <f t="shared" si="0"/>
        <v>Maksim Ivanov (Victoria)</v>
      </c>
    </row>
    <row r="56" spans="1:7" ht="15" x14ac:dyDescent="0.25">
      <c r="A56" s="42">
        <v>53</v>
      </c>
      <c r="B56" s="42" t="s">
        <v>950</v>
      </c>
      <c r="C56" s="80">
        <v>5</v>
      </c>
      <c r="D56" s="42" t="s">
        <v>26</v>
      </c>
      <c r="E56" s="43">
        <v>4.5810185185185181E-3</v>
      </c>
      <c r="F56" s="42">
        <v>53</v>
      </c>
      <c r="G56" s="14" t="str">
        <f t="shared" si="0"/>
        <v>Aniq Bhimani (Windsor Park)</v>
      </c>
    </row>
    <row r="57" spans="1:7" ht="15" x14ac:dyDescent="0.25">
      <c r="A57" s="42">
        <v>54</v>
      </c>
      <c r="B57" s="42" t="s">
        <v>951</v>
      </c>
      <c r="C57" s="80">
        <v>5</v>
      </c>
      <c r="D57" s="42" t="s">
        <v>30</v>
      </c>
      <c r="E57" s="43">
        <v>4.610185185185185E-3</v>
      </c>
      <c r="F57" s="42">
        <v>54</v>
      </c>
      <c r="G57" s="14" t="str">
        <f t="shared" si="0"/>
        <v>Finn Brady (Centennial)</v>
      </c>
    </row>
    <row r="58" spans="1:7" ht="15" x14ac:dyDescent="0.25">
      <c r="A58" s="42">
        <v>55</v>
      </c>
      <c r="B58" s="42" t="s">
        <v>952</v>
      </c>
      <c r="C58" s="80">
        <v>5</v>
      </c>
      <c r="D58" s="42" t="s">
        <v>33</v>
      </c>
      <c r="E58" s="43">
        <v>4.6396990740740747E-3</v>
      </c>
      <c r="F58" s="42">
        <v>55</v>
      </c>
      <c r="G58" s="14" t="str">
        <f t="shared" si="0"/>
        <v>Vincent Ma (Earl Buxton)</v>
      </c>
    </row>
    <row r="59" spans="1:7" ht="15" x14ac:dyDescent="0.25">
      <c r="A59" s="42">
        <v>56</v>
      </c>
      <c r="B59" s="42" t="s">
        <v>953</v>
      </c>
      <c r="C59" s="80">
        <v>5</v>
      </c>
      <c r="D59" s="42" t="s">
        <v>37</v>
      </c>
      <c r="E59" s="43">
        <v>4.6653935185185184E-3</v>
      </c>
      <c r="F59" s="42">
        <v>56</v>
      </c>
      <c r="G59" s="14" t="str">
        <f t="shared" si="0"/>
        <v>Cole Pogue (Patricia Heights)</v>
      </c>
    </row>
    <row r="60" spans="1:7" ht="15" x14ac:dyDescent="0.25">
      <c r="A60" s="42">
        <v>57</v>
      </c>
      <c r="B60" s="42" t="s">
        <v>954</v>
      </c>
      <c r="C60" s="80">
        <v>5</v>
      </c>
      <c r="D60" s="42" t="s">
        <v>20</v>
      </c>
      <c r="E60" s="43">
        <v>4.6752314814814807E-3</v>
      </c>
      <c r="F60" s="42">
        <v>57</v>
      </c>
      <c r="G60" s="14" t="str">
        <f t="shared" si="0"/>
        <v>Ethan Wilten (George P. Nicholson)</v>
      </c>
    </row>
    <row r="61" spans="1:7" ht="15" x14ac:dyDescent="0.25">
      <c r="A61" s="42">
        <v>58</v>
      </c>
      <c r="B61" s="42" t="s">
        <v>955</v>
      </c>
      <c r="C61" s="80">
        <v>5</v>
      </c>
      <c r="D61" s="42" t="s">
        <v>99</v>
      </c>
      <c r="E61" s="43">
        <v>4.7309027777777775E-3</v>
      </c>
      <c r="F61" s="42">
        <v>58</v>
      </c>
      <c r="G61" s="14" t="str">
        <f t="shared" si="0"/>
        <v>Darien Robinson Machuca (Donald R. Getty)</v>
      </c>
    </row>
    <row r="62" spans="1:7" ht="15" x14ac:dyDescent="0.25">
      <c r="A62" s="42">
        <v>59</v>
      </c>
      <c r="B62" s="42" t="s">
        <v>956</v>
      </c>
      <c r="C62" s="80">
        <v>5</v>
      </c>
      <c r="D62" s="42" t="s">
        <v>26</v>
      </c>
      <c r="E62" s="43">
        <v>4.7336805555555552E-3</v>
      </c>
      <c r="F62" s="42">
        <v>59</v>
      </c>
      <c r="G62" s="14" t="str">
        <f t="shared" si="0"/>
        <v>Nolan Wittmeier (Windsor Park)</v>
      </c>
    </row>
    <row r="63" spans="1:7" ht="15" x14ac:dyDescent="0.25">
      <c r="A63" s="42">
        <v>60</v>
      </c>
      <c r="B63" s="42" t="s">
        <v>957</v>
      </c>
      <c r="C63" s="80">
        <v>5</v>
      </c>
      <c r="D63" s="42" t="s">
        <v>958</v>
      </c>
      <c r="E63" s="43">
        <v>4.7495370370370374E-3</v>
      </c>
      <c r="F63" s="42">
        <v>60</v>
      </c>
      <c r="G63" s="14" t="str">
        <f t="shared" si="0"/>
        <v>Piram Ramana (Jan Reimer)</v>
      </c>
    </row>
    <row r="64" spans="1:7" ht="15" x14ac:dyDescent="0.25">
      <c r="A64" s="42">
        <v>61</v>
      </c>
      <c r="B64" s="42" t="s">
        <v>959</v>
      </c>
      <c r="C64" s="80">
        <v>5</v>
      </c>
      <c r="D64" s="42" t="s">
        <v>557</v>
      </c>
      <c r="E64" s="43">
        <v>4.7538194444444442E-3</v>
      </c>
      <c r="F64" s="42">
        <v>61</v>
      </c>
      <c r="G64" s="14" t="str">
        <f t="shared" si="0"/>
        <v>Marek Werbicki (Constable Daniel)</v>
      </c>
    </row>
    <row r="65" spans="1:7" ht="15" x14ac:dyDescent="0.25">
      <c r="A65" s="42">
        <v>62</v>
      </c>
      <c r="B65" s="42" t="s">
        <v>960</v>
      </c>
      <c r="C65" s="80">
        <v>5</v>
      </c>
      <c r="D65" s="42" t="s">
        <v>26</v>
      </c>
      <c r="E65" s="43">
        <v>4.7648148148148146E-3</v>
      </c>
      <c r="F65" s="42">
        <v>62</v>
      </c>
      <c r="G65" s="14" t="str">
        <f t="shared" si="0"/>
        <v>Amadeo Reid (Windsor Park)</v>
      </c>
    </row>
    <row r="66" spans="1:7" ht="15" x14ac:dyDescent="0.25">
      <c r="A66" s="42">
        <v>63</v>
      </c>
      <c r="B66" s="42" t="s">
        <v>961</v>
      </c>
      <c r="C66" s="80">
        <v>5</v>
      </c>
      <c r="D66" s="42" t="s">
        <v>40</v>
      </c>
      <c r="E66" s="43">
        <v>4.7754629629629631E-3</v>
      </c>
      <c r="F66" s="42">
        <v>63</v>
      </c>
      <c r="G66" s="14" t="str">
        <f t="shared" si="0"/>
        <v>Arlo Brown (Victoria)</v>
      </c>
    </row>
    <row r="67" spans="1:7" ht="15" x14ac:dyDescent="0.25">
      <c r="A67" s="42">
        <v>64</v>
      </c>
      <c r="B67" s="42" t="s">
        <v>962</v>
      </c>
      <c r="C67" s="80">
        <v>5</v>
      </c>
      <c r="D67" s="42" t="s">
        <v>33</v>
      </c>
      <c r="E67" s="43">
        <v>4.7799768518518521E-3</v>
      </c>
      <c r="F67" s="42">
        <v>64</v>
      </c>
      <c r="G67" s="14" t="str">
        <f t="shared" si="0"/>
        <v>Siming Li (Earl Buxton)</v>
      </c>
    </row>
    <row r="68" spans="1:7" ht="15" x14ac:dyDescent="0.25">
      <c r="A68" s="42">
        <v>65</v>
      </c>
      <c r="B68" s="42" t="s">
        <v>963</v>
      </c>
      <c r="C68" s="80">
        <v>5</v>
      </c>
      <c r="D68" s="42" t="s">
        <v>557</v>
      </c>
      <c r="E68" s="43">
        <v>4.8187500000000001E-3</v>
      </c>
      <c r="F68" s="42">
        <v>65</v>
      </c>
      <c r="G68" s="14" t="str">
        <f t="shared" si="0"/>
        <v>Syed Naim Abbas (Constable Daniel)</v>
      </c>
    </row>
    <row r="69" spans="1:7" ht="15" x14ac:dyDescent="0.25">
      <c r="A69" s="42">
        <v>66</v>
      </c>
      <c r="B69" s="42" t="s">
        <v>964</v>
      </c>
      <c r="C69" s="80">
        <v>5</v>
      </c>
      <c r="D69" s="42" t="s">
        <v>20</v>
      </c>
      <c r="E69" s="43">
        <v>4.8232638888888891E-3</v>
      </c>
      <c r="F69" s="42">
        <v>66</v>
      </c>
      <c r="G69" s="14" t="str">
        <f t="shared" ref="G69:G130" si="1">CONCATENATE(B69, " (", D69, ")")</f>
        <v>Ty Dunford (George P. Nicholson)</v>
      </c>
    </row>
    <row r="70" spans="1:7" ht="15" x14ac:dyDescent="0.25">
      <c r="A70" s="42">
        <v>67</v>
      </c>
      <c r="B70" s="42" t="s">
        <v>965</v>
      </c>
      <c r="C70" s="80">
        <v>5</v>
      </c>
      <c r="D70" s="42" t="s">
        <v>48</v>
      </c>
      <c r="E70" s="43">
        <v>4.8278935185185187E-3</v>
      </c>
      <c r="F70" s="42">
        <v>67</v>
      </c>
      <c r="G70" s="14" t="str">
        <f t="shared" si="1"/>
        <v>Johnathan Brown (Laurier Heights)</v>
      </c>
    </row>
    <row r="71" spans="1:7" ht="15" x14ac:dyDescent="0.25">
      <c r="A71" s="42">
        <v>68</v>
      </c>
      <c r="B71" s="42" t="s">
        <v>72</v>
      </c>
      <c r="C71" s="80">
        <v>5</v>
      </c>
      <c r="D71" s="42" t="s">
        <v>164</v>
      </c>
      <c r="E71" s="43">
        <v>4.8393518518518516E-3</v>
      </c>
      <c r="F71" s="42">
        <v>68</v>
      </c>
      <c r="G71" s="14" t="str">
        <f t="shared" si="1"/>
        <v>Deion Hamilton (Unattached)</v>
      </c>
    </row>
    <row r="72" spans="1:7" ht="15" x14ac:dyDescent="0.25">
      <c r="A72" s="42">
        <v>69</v>
      </c>
      <c r="B72" s="42" t="s">
        <v>966</v>
      </c>
      <c r="C72" s="80">
        <v>5</v>
      </c>
      <c r="D72" s="42" t="s">
        <v>48</v>
      </c>
      <c r="E72" s="43">
        <v>4.8471064814814818E-3</v>
      </c>
      <c r="F72" s="42">
        <v>69</v>
      </c>
      <c r="G72" s="14" t="str">
        <f t="shared" si="1"/>
        <v>Levi Ablorh (Laurier Heights)</v>
      </c>
    </row>
    <row r="73" spans="1:7" ht="15" x14ac:dyDescent="0.25">
      <c r="A73" s="42">
        <v>70</v>
      </c>
      <c r="B73" s="42" t="s">
        <v>967</v>
      </c>
      <c r="C73" s="80">
        <v>5</v>
      </c>
      <c r="D73" s="42" t="s">
        <v>33</v>
      </c>
      <c r="E73" s="43">
        <v>4.8634259259259256E-3</v>
      </c>
      <c r="F73" s="42">
        <v>70</v>
      </c>
      <c r="G73" s="14" t="str">
        <f t="shared" si="1"/>
        <v>Brody Ceaser (Earl Buxton)</v>
      </c>
    </row>
    <row r="74" spans="1:7" ht="15" x14ac:dyDescent="0.25">
      <c r="A74" s="42">
        <v>71</v>
      </c>
      <c r="B74" s="42" t="s">
        <v>968</v>
      </c>
      <c r="C74" s="80">
        <v>5</v>
      </c>
      <c r="D74" s="42" t="s">
        <v>353</v>
      </c>
      <c r="E74" s="43">
        <v>4.9136574074074074E-3</v>
      </c>
      <c r="F74" s="42">
        <v>71</v>
      </c>
      <c r="G74" s="14" t="str">
        <f t="shared" si="1"/>
        <v>Nico Brander (Joey Moss)</v>
      </c>
    </row>
    <row r="75" spans="1:7" ht="15" x14ac:dyDescent="0.25">
      <c r="A75" s="42">
        <v>72</v>
      </c>
      <c r="B75" s="42" t="s">
        <v>969</v>
      </c>
      <c r="C75" s="80">
        <v>5</v>
      </c>
      <c r="D75" s="42" t="s">
        <v>26</v>
      </c>
      <c r="E75" s="43">
        <v>4.9274305555555556E-3</v>
      </c>
      <c r="F75" s="42">
        <v>72</v>
      </c>
      <c r="G75" s="14" t="str">
        <f t="shared" si="1"/>
        <v>Armaan Sandhu (Windsor Park)</v>
      </c>
    </row>
    <row r="76" spans="1:7" ht="15" x14ac:dyDescent="0.25">
      <c r="A76" s="42">
        <v>73</v>
      </c>
      <c r="B76" s="42" t="s">
        <v>166</v>
      </c>
      <c r="C76" s="80">
        <v>5</v>
      </c>
      <c r="D76" s="42" t="s">
        <v>20</v>
      </c>
      <c r="E76" s="43">
        <v>4.9600694444444449E-3</v>
      </c>
      <c r="F76" s="42">
        <v>73</v>
      </c>
      <c r="G76" s="14" t="str">
        <f t="shared" si="1"/>
        <v>Ronan Smith (George P. Nicholson)</v>
      </c>
    </row>
    <row r="77" spans="1:7" ht="15" x14ac:dyDescent="0.25">
      <c r="A77" s="42">
        <v>74</v>
      </c>
      <c r="B77" s="42" t="s">
        <v>970</v>
      </c>
      <c r="C77" s="80">
        <v>5</v>
      </c>
      <c r="D77" s="42" t="s">
        <v>48</v>
      </c>
      <c r="E77" s="43">
        <v>4.9738425925925931E-3</v>
      </c>
      <c r="F77" s="42">
        <v>74</v>
      </c>
      <c r="G77" s="14" t="str">
        <f t="shared" si="1"/>
        <v>Adam Seabrook (Laurier Heights)</v>
      </c>
    </row>
    <row r="78" spans="1:7" ht="15" x14ac:dyDescent="0.25">
      <c r="A78" s="42">
        <v>75</v>
      </c>
      <c r="B78" s="42" t="s">
        <v>971</v>
      </c>
      <c r="C78" s="80">
        <v>5</v>
      </c>
      <c r="D78" s="42" t="s">
        <v>73</v>
      </c>
      <c r="E78" s="43">
        <v>4.9789351851851852E-3</v>
      </c>
      <c r="F78" s="42">
        <v>75</v>
      </c>
      <c r="G78" s="14" t="str">
        <f t="shared" si="1"/>
        <v>Anvay Jaiswal (Stratford)</v>
      </c>
    </row>
    <row r="79" spans="1:7" ht="15" x14ac:dyDescent="0.25">
      <c r="A79" s="42">
        <v>76</v>
      </c>
      <c r="B79" s="42" t="s">
        <v>972</v>
      </c>
      <c r="C79" s="80">
        <v>5</v>
      </c>
      <c r="D79" s="42" t="s">
        <v>20</v>
      </c>
      <c r="E79" s="43">
        <v>4.9856481481481479E-3</v>
      </c>
      <c r="F79" s="42">
        <v>76</v>
      </c>
      <c r="G79" s="14" t="str">
        <f t="shared" si="1"/>
        <v>Landon Thiem (George P. Nicholson)</v>
      </c>
    </row>
    <row r="80" spans="1:7" ht="15" x14ac:dyDescent="0.25">
      <c r="A80" s="42">
        <v>77</v>
      </c>
      <c r="B80" s="42" t="s">
        <v>973</v>
      </c>
      <c r="C80" s="80">
        <v>5</v>
      </c>
      <c r="D80" s="42" t="s">
        <v>25</v>
      </c>
      <c r="E80" s="43">
        <v>4.9946759259259258E-3</v>
      </c>
      <c r="F80" s="42">
        <v>77</v>
      </c>
      <c r="G80" s="14" t="str">
        <f t="shared" si="1"/>
        <v>Chase Turenne (Michael A. Kostek)</v>
      </c>
    </row>
    <row r="81" spans="1:7" ht="15" x14ac:dyDescent="0.25">
      <c r="A81" s="42">
        <v>78</v>
      </c>
      <c r="B81" s="42" t="s">
        <v>974</v>
      </c>
      <c r="C81" s="80">
        <v>5</v>
      </c>
      <c r="D81" s="42" t="s">
        <v>37</v>
      </c>
      <c r="E81" s="43">
        <v>5.047222222222222E-3</v>
      </c>
      <c r="F81" s="42">
        <v>78</v>
      </c>
      <c r="G81" s="14" t="str">
        <f t="shared" si="1"/>
        <v>Jayden Arthurs (Patricia Heights)</v>
      </c>
    </row>
    <row r="82" spans="1:7" ht="15" x14ac:dyDescent="0.25">
      <c r="A82" s="42">
        <v>79</v>
      </c>
      <c r="B82" s="42" t="s">
        <v>975</v>
      </c>
      <c r="C82" s="80">
        <v>5</v>
      </c>
      <c r="D82" s="42" t="s">
        <v>48</v>
      </c>
      <c r="E82" s="43">
        <v>5.0634259259259261E-3</v>
      </c>
      <c r="F82" s="42">
        <v>79</v>
      </c>
      <c r="G82" s="14" t="str">
        <f t="shared" si="1"/>
        <v>Rio Blue (Laurier Heights)</v>
      </c>
    </row>
    <row r="83" spans="1:7" ht="15" x14ac:dyDescent="0.25">
      <c r="A83" s="42">
        <v>80</v>
      </c>
      <c r="B83" s="42" t="s">
        <v>976</v>
      </c>
      <c r="C83" s="80">
        <v>5</v>
      </c>
      <c r="D83" s="42" t="s">
        <v>48</v>
      </c>
      <c r="E83" s="43">
        <v>5.0756944444444443E-3</v>
      </c>
      <c r="F83" s="42">
        <v>80</v>
      </c>
      <c r="G83" s="14" t="str">
        <f t="shared" si="1"/>
        <v>Benjamin Greenshaw (Laurier Heights)</v>
      </c>
    </row>
    <row r="84" spans="1:7" ht="15" x14ac:dyDescent="0.25">
      <c r="A84" s="42">
        <v>81</v>
      </c>
      <c r="B84" s="42" t="s">
        <v>977</v>
      </c>
      <c r="C84" s="80">
        <v>5</v>
      </c>
      <c r="D84" s="42" t="s">
        <v>29</v>
      </c>
      <c r="E84" s="43">
        <v>5.0872685185185187E-3</v>
      </c>
      <c r="F84" s="42">
        <v>81</v>
      </c>
      <c r="G84" s="14" t="str">
        <f t="shared" si="1"/>
        <v>Max Kaminsky (Brander Gardens)</v>
      </c>
    </row>
    <row r="85" spans="1:7" ht="15" x14ac:dyDescent="0.25">
      <c r="A85" s="42">
        <v>82</v>
      </c>
      <c r="B85" s="42" t="s">
        <v>978</v>
      </c>
      <c r="C85" s="80">
        <v>5</v>
      </c>
      <c r="D85" s="42" t="s">
        <v>29</v>
      </c>
      <c r="E85" s="43">
        <v>5.0917824074074077E-3</v>
      </c>
      <c r="F85" s="42">
        <v>82</v>
      </c>
      <c r="G85" s="14" t="str">
        <f t="shared" si="1"/>
        <v>Owen Albert (Brander Gardens)</v>
      </c>
    </row>
    <row r="86" spans="1:7" ht="15" x14ac:dyDescent="0.25">
      <c r="A86" s="42">
        <v>83</v>
      </c>
      <c r="B86" s="42" t="s">
        <v>979</v>
      </c>
      <c r="C86" s="80">
        <v>5</v>
      </c>
      <c r="D86" s="42" t="s">
        <v>33</v>
      </c>
      <c r="E86" s="43">
        <v>5.1162037037037035E-3</v>
      </c>
      <c r="F86" s="42">
        <v>83</v>
      </c>
      <c r="G86" s="14" t="str">
        <f t="shared" si="1"/>
        <v>Maddox Gough (Earl Buxton)</v>
      </c>
    </row>
    <row r="87" spans="1:7" ht="15" x14ac:dyDescent="0.25">
      <c r="A87" s="42">
        <v>84</v>
      </c>
      <c r="B87" s="42" t="s">
        <v>980</v>
      </c>
      <c r="C87" s="80">
        <v>5</v>
      </c>
      <c r="D87" s="42" t="s">
        <v>32</v>
      </c>
      <c r="E87" s="43">
        <v>5.1336805555555554E-3</v>
      </c>
      <c r="F87" s="42">
        <v>84</v>
      </c>
      <c r="G87" s="14" t="str">
        <f t="shared" si="1"/>
        <v>Simon Harder (Holyrood)</v>
      </c>
    </row>
    <row r="88" spans="1:7" ht="15" x14ac:dyDescent="0.25">
      <c r="A88" s="42">
        <v>85</v>
      </c>
      <c r="B88" s="42" t="s">
        <v>981</v>
      </c>
      <c r="C88" s="80">
        <v>5</v>
      </c>
      <c r="D88" s="42" t="s">
        <v>557</v>
      </c>
      <c r="E88" s="43">
        <v>5.1391203703703703E-3</v>
      </c>
      <c r="F88" s="42">
        <v>85</v>
      </c>
      <c r="G88" s="14" t="str">
        <f t="shared" si="1"/>
        <v>Charles Fulton (Constable Daniel)</v>
      </c>
    </row>
    <row r="89" spans="1:7" ht="15" x14ac:dyDescent="0.25">
      <c r="A89" s="42">
        <v>86</v>
      </c>
      <c r="B89" s="42" t="s">
        <v>982</v>
      </c>
      <c r="C89" s="80">
        <v>5</v>
      </c>
      <c r="D89" s="42" t="s">
        <v>26</v>
      </c>
      <c r="E89" s="43">
        <v>5.1538194444444444E-3</v>
      </c>
      <c r="F89" s="42">
        <v>86</v>
      </c>
      <c r="G89" s="14" t="str">
        <f t="shared" si="1"/>
        <v>Ethan Cheung (Windsor Park)</v>
      </c>
    </row>
    <row r="90" spans="1:7" ht="15" x14ac:dyDescent="0.25">
      <c r="A90" s="42">
        <v>87</v>
      </c>
      <c r="B90" s="42" t="s">
        <v>983</v>
      </c>
      <c r="C90" s="80">
        <v>5</v>
      </c>
      <c r="D90" s="42" t="s">
        <v>26</v>
      </c>
      <c r="E90" s="43">
        <v>5.1568287037037034E-3</v>
      </c>
      <c r="F90" s="42">
        <v>87</v>
      </c>
      <c r="G90" s="14" t="str">
        <f t="shared" si="1"/>
        <v>Davyd Shabanov (Windsor Park)</v>
      </c>
    </row>
    <row r="91" spans="1:7" ht="15" x14ac:dyDescent="0.25">
      <c r="A91" s="42">
        <v>88</v>
      </c>
      <c r="B91" s="42" t="s">
        <v>984</v>
      </c>
      <c r="C91" s="80">
        <v>5</v>
      </c>
      <c r="D91" s="42" t="s">
        <v>68</v>
      </c>
      <c r="E91" s="43">
        <v>5.1763888888888892E-3</v>
      </c>
      <c r="F91" s="42">
        <v>88</v>
      </c>
      <c r="G91" s="14" t="str">
        <f t="shared" si="1"/>
        <v>Soren Partridge (Ellerslie Campus)</v>
      </c>
    </row>
    <row r="92" spans="1:7" ht="15" x14ac:dyDescent="0.25">
      <c r="A92" s="42">
        <v>89</v>
      </c>
      <c r="B92" s="42" t="s">
        <v>985</v>
      </c>
      <c r="C92" s="80">
        <v>5</v>
      </c>
      <c r="D92" s="42" t="s">
        <v>163</v>
      </c>
      <c r="E92" s="43">
        <v>5.181018518518518E-3</v>
      </c>
      <c r="F92" s="42">
        <v>89</v>
      </c>
      <c r="G92" s="14" t="str">
        <f t="shared" si="1"/>
        <v>Finn Belanger (Callingwood)</v>
      </c>
    </row>
    <row r="93" spans="1:7" ht="15" x14ac:dyDescent="0.25">
      <c r="A93" s="42">
        <v>90</v>
      </c>
      <c r="B93" s="42" t="s">
        <v>986</v>
      </c>
      <c r="C93" s="80">
        <v>5</v>
      </c>
      <c r="D93" s="42" t="s">
        <v>25</v>
      </c>
      <c r="E93" s="43">
        <v>5.1997685185185185E-3</v>
      </c>
      <c r="F93" s="42">
        <v>90</v>
      </c>
      <c r="G93" s="14" t="str">
        <f t="shared" si="1"/>
        <v>Abdul-Rahman Bader (Michael A. Kostek)</v>
      </c>
    </row>
    <row r="94" spans="1:7" ht="15" x14ac:dyDescent="0.25">
      <c r="A94" s="42">
        <v>91</v>
      </c>
      <c r="B94" s="42" t="s">
        <v>987</v>
      </c>
      <c r="C94" s="80">
        <v>5</v>
      </c>
      <c r="D94" s="42" t="s">
        <v>151</v>
      </c>
      <c r="E94" s="43">
        <v>5.2297453703703707E-3</v>
      </c>
      <c r="F94" s="42">
        <v>91</v>
      </c>
      <c r="G94" s="14" t="str">
        <f t="shared" si="1"/>
        <v>Maseen Madi (Elmwood)</v>
      </c>
    </row>
    <row r="95" spans="1:7" ht="15" x14ac:dyDescent="0.25">
      <c r="A95" s="42">
        <v>92</v>
      </c>
      <c r="B95" s="42" t="s">
        <v>988</v>
      </c>
      <c r="C95" s="80">
        <v>5</v>
      </c>
      <c r="D95" s="42" t="s">
        <v>99</v>
      </c>
      <c r="E95" s="43">
        <v>5.2546296296296299E-3</v>
      </c>
      <c r="F95" s="42">
        <v>92</v>
      </c>
      <c r="G95" s="14" t="str">
        <f t="shared" si="1"/>
        <v>Aadil Oladapo (Donald R. Getty)</v>
      </c>
    </row>
    <row r="96" spans="1:7" ht="15" x14ac:dyDescent="0.25">
      <c r="A96" s="42">
        <v>93</v>
      </c>
      <c r="B96" s="42" t="s">
        <v>989</v>
      </c>
      <c r="C96" s="80">
        <v>5</v>
      </c>
      <c r="D96" s="42" t="s">
        <v>99</v>
      </c>
      <c r="E96" s="43">
        <v>5.2724537037037037E-3</v>
      </c>
      <c r="F96" s="42">
        <v>93</v>
      </c>
      <c r="G96" s="14" t="str">
        <f t="shared" si="1"/>
        <v>Jafar Oweida (Donald R. Getty)</v>
      </c>
    </row>
    <row r="97" spans="1:7" ht="15" x14ac:dyDescent="0.25">
      <c r="A97" s="42">
        <v>94</v>
      </c>
      <c r="B97" s="42" t="s">
        <v>990</v>
      </c>
      <c r="C97" s="80">
        <v>5</v>
      </c>
      <c r="D97" s="42" t="s">
        <v>30</v>
      </c>
      <c r="E97" s="43">
        <v>5.2956018518518526E-3</v>
      </c>
      <c r="F97" s="42">
        <v>94</v>
      </c>
      <c r="G97" s="14" t="str">
        <f t="shared" si="1"/>
        <v>Jimmy Hornberger (Centennial)</v>
      </c>
    </row>
    <row r="98" spans="1:7" ht="15" x14ac:dyDescent="0.25">
      <c r="A98" s="42">
        <v>95</v>
      </c>
      <c r="B98" s="42" t="s">
        <v>991</v>
      </c>
      <c r="C98" s="80">
        <v>5</v>
      </c>
      <c r="D98" s="42" t="s">
        <v>34</v>
      </c>
      <c r="E98" s="43">
        <v>5.3040509259259265E-3</v>
      </c>
      <c r="F98" s="42">
        <v>95</v>
      </c>
      <c r="G98" s="14" t="str">
        <f t="shared" si="1"/>
        <v>Zayne Petluk (Uncas)</v>
      </c>
    </row>
    <row r="99" spans="1:7" ht="15" x14ac:dyDescent="0.25">
      <c r="A99" s="42">
        <v>96</v>
      </c>
      <c r="B99" s="42" t="s">
        <v>992</v>
      </c>
      <c r="C99" s="80">
        <v>5</v>
      </c>
      <c r="D99" s="42" t="s">
        <v>353</v>
      </c>
      <c r="E99" s="43">
        <v>5.3085648148148146E-3</v>
      </c>
      <c r="F99" s="42">
        <v>96</v>
      </c>
      <c r="G99" s="14" t="str">
        <f t="shared" si="1"/>
        <v>Hansen Jin (Joey Moss)</v>
      </c>
    </row>
    <row r="100" spans="1:7" ht="15" x14ac:dyDescent="0.25">
      <c r="A100" s="42">
        <v>97</v>
      </c>
      <c r="B100" s="42" t="s">
        <v>993</v>
      </c>
      <c r="C100" s="80">
        <v>5</v>
      </c>
      <c r="D100" s="42" t="s">
        <v>34</v>
      </c>
      <c r="E100" s="43">
        <v>5.3218750000000002E-3</v>
      </c>
      <c r="F100" s="42">
        <v>97</v>
      </c>
      <c r="G100" s="14" t="str">
        <f t="shared" si="1"/>
        <v>Jaxon Chamulke (Uncas)</v>
      </c>
    </row>
    <row r="101" spans="1:7" ht="15" x14ac:dyDescent="0.25">
      <c r="A101" s="42">
        <v>98</v>
      </c>
      <c r="B101" s="42" t="s">
        <v>994</v>
      </c>
      <c r="C101" s="80">
        <v>5</v>
      </c>
      <c r="D101" s="42" t="s">
        <v>24</v>
      </c>
      <c r="E101" s="43">
        <v>5.3271990740740736E-3</v>
      </c>
      <c r="F101" s="42">
        <v>98</v>
      </c>
      <c r="G101" s="14" t="str">
        <f t="shared" si="1"/>
        <v>Kale Douglas (Rio Terrace)</v>
      </c>
    </row>
    <row r="102" spans="1:7" ht="15" x14ac:dyDescent="0.25">
      <c r="A102" s="42">
        <v>99</v>
      </c>
      <c r="B102" s="42" t="s">
        <v>995</v>
      </c>
      <c r="C102" s="80">
        <v>5</v>
      </c>
      <c r="D102" s="42" t="s">
        <v>99</v>
      </c>
      <c r="E102" s="43">
        <v>5.3403935185185186E-3</v>
      </c>
      <c r="F102" s="42">
        <v>99</v>
      </c>
      <c r="G102" s="14" t="str">
        <f t="shared" si="1"/>
        <v>Roman Robidas (Donald R. Getty)</v>
      </c>
    </row>
    <row r="103" spans="1:7" ht="15" x14ac:dyDescent="0.25">
      <c r="A103" s="42">
        <v>100</v>
      </c>
      <c r="B103" s="42" t="s">
        <v>996</v>
      </c>
      <c r="C103" s="80">
        <v>6</v>
      </c>
      <c r="D103" s="42" t="s">
        <v>35</v>
      </c>
      <c r="E103" s="43">
        <v>5.3521990740740743E-3</v>
      </c>
      <c r="F103" s="42">
        <v>100</v>
      </c>
      <c r="G103" s="14" t="str">
        <f t="shared" si="1"/>
        <v>Anas Abubaker (Malmo)</v>
      </c>
    </row>
    <row r="104" spans="1:7" ht="15" x14ac:dyDescent="0.25">
      <c r="A104" s="42">
        <v>101</v>
      </c>
      <c r="B104" s="42" t="s">
        <v>997</v>
      </c>
      <c r="C104" s="80">
        <v>5</v>
      </c>
      <c r="D104" s="42" t="s">
        <v>25</v>
      </c>
      <c r="E104" s="43">
        <v>5.4032407407407406E-3</v>
      </c>
      <c r="F104" s="42">
        <v>101</v>
      </c>
      <c r="G104" s="14" t="str">
        <f t="shared" si="1"/>
        <v>Nathan Huynh (Michael A. Kostek)</v>
      </c>
    </row>
    <row r="105" spans="1:7" ht="15" x14ac:dyDescent="0.25">
      <c r="A105" s="42">
        <v>102</v>
      </c>
      <c r="B105" s="42" t="s">
        <v>998</v>
      </c>
      <c r="C105" s="80">
        <v>5</v>
      </c>
      <c r="D105" s="42" t="s">
        <v>163</v>
      </c>
      <c r="E105" s="43">
        <v>5.4695601851851849E-3</v>
      </c>
      <c r="F105" s="42">
        <v>102</v>
      </c>
      <c r="G105" s="14" t="str">
        <f t="shared" si="1"/>
        <v>Quinton Maure (Callingwood)</v>
      </c>
    </row>
    <row r="106" spans="1:7" ht="15" x14ac:dyDescent="0.25">
      <c r="A106" s="42">
        <v>103</v>
      </c>
      <c r="B106" s="42" t="s">
        <v>999</v>
      </c>
      <c r="C106" s="80">
        <v>5</v>
      </c>
      <c r="D106" s="42" t="s">
        <v>35</v>
      </c>
      <c r="E106" s="43">
        <v>5.4696759259259256E-3</v>
      </c>
      <c r="F106" s="42">
        <v>103</v>
      </c>
      <c r="G106" s="14" t="str">
        <f t="shared" si="1"/>
        <v>Motasimbullah Abubaker (Malmo)</v>
      </c>
    </row>
    <row r="107" spans="1:7" ht="15" x14ac:dyDescent="0.25">
      <c r="A107" s="42">
        <v>104</v>
      </c>
      <c r="B107" s="42" t="s">
        <v>1000</v>
      </c>
      <c r="C107" s="80">
        <v>5</v>
      </c>
      <c r="D107" s="42" t="s">
        <v>48</v>
      </c>
      <c r="E107" s="43">
        <v>5.5285879629629634E-3</v>
      </c>
      <c r="F107" s="42">
        <v>104</v>
      </c>
      <c r="G107" s="14" t="str">
        <f t="shared" si="1"/>
        <v>Caleb Safinuk (Laurier Heights)</v>
      </c>
    </row>
    <row r="108" spans="1:7" ht="15" x14ac:dyDescent="0.25">
      <c r="A108" s="42">
        <v>105</v>
      </c>
      <c r="B108" s="42" t="s">
        <v>1001</v>
      </c>
      <c r="C108" s="80">
        <v>5</v>
      </c>
      <c r="D108" s="42" t="s">
        <v>44</v>
      </c>
      <c r="E108" s="43">
        <v>5.5618055555555559E-3</v>
      </c>
      <c r="F108" s="42">
        <v>105</v>
      </c>
      <c r="G108" s="14" t="str">
        <f t="shared" si="1"/>
        <v>Jack Paton (Riverdale)</v>
      </c>
    </row>
    <row r="109" spans="1:7" ht="15" x14ac:dyDescent="0.25">
      <c r="A109" s="42">
        <v>106</v>
      </c>
      <c r="B109" s="42" t="s">
        <v>1002</v>
      </c>
      <c r="C109" s="80">
        <v>5</v>
      </c>
      <c r="D109" s="42" t="s">
        <v>24</v>
      </c>
      <c r="E109" s="43">
        <v>5.5652777777777775E-3</v>
      </c>
      <c r="F109" s="42">
        <v>106</v>
      </c>
      <c r="G109" s="14" t="str">
        <f t="shared" si="1"/>
        <v>Muhammad Riyyan (Rio Terrace)</v>
      </c>
    </row>
    <row r="110" spans="1:7" ht="15" x14ac:dyDescent="0.25">
      <c r="A110" s="42">
        <v>107</v>
      </c>
      <c r="B110" s="42" t="s">
        <v>1003</v>
      </c>
      <c r="C110" s="80">
        <v>5</v>
      </c>
      <c r="D110" s="42" t="s">
        <v>557</v>
      </c>
      <c r="E110" s="43">
        <v>5.7019675925925927E-3</v>
      </c>
      <c r="F110" s="42">
        <v>107</v>
      </c>
      <c r="G110" s="14" t="str">
        <f t="shared" si="1"/>
        <v>Aaditya Sharma (Constable Daniel)</v>
      </c>
    </row>
    <row r="111" spans="1:7" ht="15" x14ac:dyDescent="0.25">
      <c r="A111" s="42">
        <v>108</v>
      </c>
      <c r="B111" s="42" t="s">
        <v>1004</v>
      </c>
      <c r="C111" s="80">
        <v>5</v>
      </c>
      <c r="D111" s="42" t="s">
        <v>28</v>
      </c>
      <c r="E111" s="43">
        <v>5.7243055555555554E-3</v>
      </c>
      <c r="F111" s="42">
        <v>108</v>
      </c>
      <c r="G111" s="14" t="str">
        <f t="shared" si="1"/>
        <v>Zaiden Loomes (Brookside)</v>
      </c>
    </row>
    <row r="112" spans="1:7" ht="15" x14ac:dyDescent="0.25">
      <c r="A112" s="42">
        <v>109</v>
      </c>
      <c r="B112" s="42" t="s">
        <v>114</v>
      </c>
      <c r="C112" s="80">
        <v>5</v>
      </c>
      <c r="D112" s="42" t="s">
        <v>40</v>
      </c>
      <c r="E112" s="43">
        <v>5.72650462962963E-3</v>
      </c>
      <c r="F112" s="42">
        <v>109</v>
      </c>
      <c r="G112" s="14" t="str">
        <f t="shared" si="1"/>
        <v>James Wolfe (Victoria)</v>
      </c>
    </row>
    <row r="113" spans="1:7" ht="15" x14ac:dyDescent="0.25">
      <c r="A113" s="42">
        <v>110</v>
      </c>
      <c r="B113" s="42" t="s">
        <v>1005</v>
      </c>
      <c r="C113" s="80">
        <v>5</v>
      </c>
      <c r="D113" s="42" t="s">
        <v>25</v>
      </c>
      <c r="E113" s="43">
        <v>5.8239583333333338E-3</v>
      </c>
      <c r="F113" s="42">
        <v>110</v>
      </c>
      <c r="G113" s="14" t="str">
        <f t="shared" si="1"/>
        <v>Reid Mullen (Michael A. Kostek)</v>
      </c>
    </row>
    <row r="114" spans="1:7" ht="15" x14ac:dyDescent="0.25">
      <c r="A114" s="42">
        <v>111</v>
      </c>
      <c r="B114" s="42" t="s">
        <v>1006</v>
      </c>
      <c r="C114" s="80">
        <v>5</v>
      </c>
      <c r="D114" s="42" t="s">
        <v>26</v>
      </c>
      <c r="E114" s="43">
        <v>5.8431712962962968E-3</v>
      </c>
      <c r="F114" s="42">
        <v>111</v>
      </c>
      <c r="G114" s="14" t="str">
        <f t="shared" si="1"/>
        <v>Joshua Johnson (Windsor Park)</v>
      </c>
    </row>
    <row r="115" spans="1:7" ht="15" x14ac:dyDescent="0.25">
      <c r="A115" s="42">
        <v>112</v>
      </c>
      <c r="B115" s="42" t="s">
        <v>1007</v>
      </c>
      <c r="C115" s="80">
        <v>5</v>
      </c>
      <c r="D115" s="42" t="s">
        <v>25</v>
      </c>
      <c r="E115" s="43">
        <v>5.8648148148148158E-3</v>
      </c>
      <c r="F115" s="42">
        <v>112</v>
      </c>
      <c r="G115" s="14" t="str">
        <f t="shared" si="1"/>
        <v>Oliver Garries (Michael A. Kostek)</v>
      </c>
    </row>
    <row r="116" spans="1:7" ht="15" x14ac:dyDescent="0.25">
      <c r="A116" s="42">
        <v>113</v>
      </c>
      <c r="B116" s="42" t="s">
        <v>1008</v>
      </c>
      <c r="C116" s="80">
        <v>5</v>
      </c>
      <c r="D116" s="42" t="s">
        <v>27</v>
      </c>
      <c r="E116" s="43">
        <v>5.8729166666666678E-3</v>
      </c>
      <c r="F116" s="42">
        <v>113</v>
      </c>
      <c r="G116" s="14" t="str">
        <f t="shared" si="1"/>
        <v>Owen Liang (Parkallen)</v>
      </c>
    </row>
    <row r="117" spans="1:7" ht="15" x14ac:dyDescent="0.25">
      <c r="A117" s="42">
        <v>114</v>
      </c>
      <c r="B117" s="42" t="s">
        <v>1009</v>
      </c>
      <c r="C117" s="80">
        <v>5</v>
      </c>
      <c r="D117" s="42" t="s">
        <v>20</v>
      </c>
      <c r="E117" s="43">
        <v>5.9313657407407414E-3</v>
      </c>
      <c r="F117" s="42">
        <v>114</v>
      </c>
      <c r="G117" s="14" t="str">
        <f t="shared" si="1"/>
        <v>Hudson Bushell (George P. Nicholson)</v>
      </c>
    </row>
    <row r="118" spans="1:7" ht="15" x14ac:dyDescent="0.25">
      <c r="A118" s="42">
        <v>115</v>
      </c>
      <c r="B118" s="42" t="s">
        <v>1010</v>
      </c>
      <c r="C118" s="80">
        <v>5</v>
      </c>
      <c r="D118" s="42" t="s">
        <v>26</v>
      </c>
      <c r="E118" s="43">
        <v>5.9542824074074073E-3</v>
      </c>
      <c r="F118" s="42">
        <v>115</v>
      </c>
      <c r="G118" s="14" t="str">
        <f t="shared" si="1"/>
        <v>Jake Zhou (Windsor Park)</v>
      </c>
    </row>
    <row r="119" spans="1:7" ht="15" x14ac:dyDescent="0.25">
      <c r="A119" s="42">
        <v>116</v>
      </c>
      <c r="B119" s="42" t="s">
        <v>1011</v>
      </c>
      <c r="C119" s="80">
        <v>5</v>
      </c>
      <c r="D119" s="42" t="s">
        <v>151</v>
      </c>
      <c r="E119" s="43">
        <v>6.0582175925925933E-3</v>
      </c>
      <c r="F119" s="42">
        <v>116</v>
      </c>
      <c r="G119" s="14" t="str">
        <f t="shared" si="1"/>
        <v>George Waterton (Elmwood)</v>
      </c>
    </row>
    <row r="120" spans="1:7" ht="15" x14ac:dyDescent="0.25">
      <c r="A120" s="42">
        <v>117</v>
      </c>
      <c r="B120" s="42" t="s">
        <v>1012</v>
      </c>
      <c r="C120" s="80">
        <v>5</v>
      </c>
      <c r="D120" s="42" t="s">
        <v>163</v>
      </c>
      <c r="E120" s="43">
        <v>6.1571759259259262E-3</v>
      </c>
      <c r="F120" s="42">
        <v>117</v>
      </c>
      <c r="G120" s="14" t="str">
        <f t="shared" si="1"/>
        <v>Bradyn Earnshaw (Callingwood)</v>
      </c>
    </row>
    <row r="121" spans="1:7" ht="15" x14ac:dyDescent="0.25">
      <c r="A121" s="42">
        <v>118</v>
      </c>
      <c r="B121" s="42" t="s">
        <v>1013</v>
      </c>
      <c r="C121" s="80">
        <v>5</v>
      </c>
      <c r="D121" s="42" t="s">
        <v>163</v>
      </c>
      <c r="E121" s="43">
        <v>6.3097222222222226E-3</v>
      </c>
      <c r="F121" s="42">
        <v>118</v>
      </c>
      <c r="G121" s="14" t="str">
        <f t="shared" si="1"/>
        <v>Adeniyi Alogba (Callingwood)</v>
      </c>
    </row>
    <row r="122" spans="1:7" ht="15" x14ac:dyDescent="0.25">
      <c r="A122" s="42">
        <v>119</v>
      </c>
      <c r="B122" s="42" t="s">
        <v>1014</v>
      </c>
      <c r="C122" s="80">
        <v>5</v>
      </c>
      <c r="D122" s="42" t="s">
        <v>32</v>
      </c>
      <c r="E122" s="43">
        <v>6.3410879629629624E-3</v>
      </c>
      <c r="F122" s="42">
        <v>119</v>
      </c>
      <c r="G122" s="14" t="str">
        <f t="shared" si="1"/>
        <v>Felix Sharman (Holyrood)</v>
      </c>
    </row>
    <row r="123" spans="1:7" ht="15" x14ac:dyDescent="0.25">
      <c r="A123" s="42">
        <v>120</v>
      </c>
      <c r="B123" s="42" t="s">
        <v>1015</v>
      </c>
      <c r="C123" s="80">
        <v>5</v>
      </c>
      <c r="D123" s="42" t="s">
        <v>40</v>
      </c>
      <c r="E123" s="43">
        <v>6.3681712962962963E-3</v>
      </c>
      <c r="F123" s="42">
        <v>120</v>
      </c>
      <c r="G123" s="14" t="str">
        <f t="shared" si="1"/>
        <v>Isaiah Wedderburn (Victoria)</v>
      </c>
    </row>
    <row r="124" spans="1:7" ht="15" x14ac:dyDescent="0.25">
      <c r="A124" s="42">
        <v>121</v>
      </c>
      <c r="B124" s="42" t="s">
        <v>1016</v>
      </c>
      <c r="C124" s="80">
        <v>5</v>
      </c>
      <c r="D124" s="42" t="s">
        <v>24</v>
      </c>
      <c r="E124" s="43">
        <v>6.7740740740740747E-3</v>
      </c>
      <c r="F124" s="42">
        <v>121</v>
      </c>
      <c r="G124" s="14" t="str">
        <f t="shared" si="1"/>
        <v>Akram Al-Khatib (Rio Terrace)</v>
      </c>
    </row>
    <row r="125" spans="1:7" ht="15" x14ac:dyDescent="0.25">
      <c r="A125" s="42">
        <v>122</v>
      </c>
      <c r="B125" s="42" t="s">
        <v>1017</v>
      </c>
      <c r="C125" s="80">
        <v>5</v>
      </c>
      <c r="D125" s="42" t="s">
        <v>40</v>
      </c>
      <c r="E125" s="43">
        <v>7.0342592592592601E-3</v>
      </c>
      <c r="F125" s="42">
        <v>122</v>
      </c>
      <c r="G125" s="14" t="str">
        <f t="shared" si="1"/>
        <v>Ethan Kenny (Victoria)</v>
      </c>
    </row>
    <row r="126" spans="1:7" ht="15" x14ac:dyDescent="0.25">
      <c r="A126" s="42">
        <v>123</v>
      </c>
      <c r="B126" s="42" t="s">
        <v>1018</v>
      </c>
      <c r="C126" s="80">
        <v>5</v>
      </c>
      <c r="D126" s="42" t="s">
        <v>68</v>
      </c>
      <c r="E126" s="43">
        <v>7.0956018518518521E-3</v>
      </c>
      <c r="F126" s="42">
        <v>123</v>
      </c>
      <c r="G126" s="14" t="str">
        <f t="shared" si="1"/>
        <v>Sai Campbell (Ellerslie Campus)</v>
      </c>
    </row>
    <row r="127" spans="1:7" ht="15" x14ac:dyDescent="0.25">
      <c r="A127" s="42">
        <v>124</v>
      </c>
      <c r="B127" s="42" t="s">
        <v>1019</v>
      </c>
      <c r="C127" s="80">
        <v>5</v>
      </c>
      <c r="D127" s="42" t="s">
        <v>34</v>
      </c>
      <c r="E127" s="43">
        <v>7.1035879629629617E-3</v>
      </c>
      <c r="F127" s="42">
        <v>124</v>
      </c>
      <c r="G127" s="14" t="str">
        <f t="shared" si="1"/>
        <v>Shawn Connor (Uncas)</v>
      </c>
    </row>
    <row r="128" spans="1:7" ht="15" x14ac:dyDescent="0.25">
      <c r="A128" s="42">
        <v>125</v>
      </c>
      <c r="B128" s="42" t="s">
        <v>1020</v>
      </c>
      <c r="C128" s="80">
        <v>5</v>
      </c>
      <c r="D128" s="42" t="s">
        <v>26</v>
      </c>
      <c r="E128" s="43">
        <v>7.2446759259259261E-3</v>
      </c>
      <c r="F128" s="42">
        <v>125</v>
      </c>
      <c r="G128" s="14" t="str">
        <f t="shared" si="1"/>
        <v>Mobolaji Lawal (Windsor Park)</v>
      </c>
    </row>
    <row r="129" spans="1:7" ht="15" x14ac:dyDescent="0.25">
      <c r="A129" s="42">
        <v>126</v>
      </c>
      <c r="B129" s="42" t="s">
        <v>1021</v>
      </c>
      <c r="C129" s="80">
        <v>5</v>
      </c>
      <c r="D129" s="42" t="s">
        <v>557</v>
      </c>
      <c r="E129" s="43">
        <v>7.2652777777777776E-3</v>
      </c>
      <c r="F129" s="42">
        <v>126</v>
      </c>
      <c r="G129" s="14" t="str">
        <f t="shared" si="1"/>
        <v>Chason Ho (Constable Daniel)</v>
      </c>
    </row>
    <row r="130" spans="1:7" ht="15" x14ac:dyDescent="0.25">
      <c r="A130" s="42">
        <v>127</v>
      </c>
      <c r="B130" s="42" t="s">
        <v>1022</v>
      </c>
      <c r="C130" s="80">
        <v>6</v>
      </c>
      <c r="D130" s="42" t="s">
        <v>353</v>
      </c>
      <c r="E130" s="43">
        <v>7.2915509259259262E-3</v>
      </c>
      <c r="F130" s="42">
        <v>127</v>
      </c>
      <c r="G130" s="14" t="str">
        <f t="shared" si="1"/>
        <v>Samuel Bolatito-Bello (Joey Moss)</v>
      </c>
    </row>
    <row r="131" spans="1:7" x14ac:dyDescent="0.2">
      <c r="A131" s="14"/>
      <c r="B131" s="14"/>
      <c r="C131" s="18"/>
      <c r="D131" s="14"/>
      <c r="E131" s="13"/>
      <c r="F131" s="13"/>
      <c r="G131" s="14"/>
    </row>
    <row r="132" spans="1:7" x14ac:dyDescent="0.2">
      <c r="A132" s="14"/>
      <c r="B132" s="14"/>
      <c r="C132" s="18"/>
      <c r="D132" s="14"/>
      <c r="E132" s="13"/>
      <c r="F132" s="13"/>
      <c r="G132" s="14"/>
    </row>
    <row r="133" spans="1:7" x14ac:dyDescent="0.2">
      <c r="A133" s="1" t="s">
        <v>327</v>
      </c>
      <c r="B133" s="14"/>
      <c r="C133" s="18"/>
      <c r="D133" s="14"/>
      <c r="E133" s="13"/>
      <c r="F133" s="13"/>
      <c r="G133" s="14"/>
    </row>
    <row r="134" spans="1:7" ht="15" x14ac:dyDescent="0.25">
      <c r="A134" s="58">
        <v>1</v>
      </c>
      <c r="B134" s="58" t="s">
        <v>153</v>
      </c>
      <c r="C134" s="80">
        <v>5</v>
      </c>
      <c r="D134" s="58" t="s">
        <v>21</v>
      </c>
      <c r="E134" s="59">
        <v>3.9844907407407407E-3</v>
      </c>
      <c r="F134" s="58">
        <v>1</v>
      </c>
      <c r="G134" s="14" t="str">
        <f t="shared" ref="G134:G197" si="2">CONCATENATE(B134, " (", D134, ")")</f>
        <v>Damon Chinski (Michael Strembitsky)</v>
      </c>
    </row>
    <row r="135" spans="1:7" ht="15" x14ac:dyDescent="0.25">
      <c r="A135" s="58">
        <v>2</v>
      </c>
      <c r="B135" s="58" t="s">
        <v>92</v>
      </c>
      <c r="C135" s="80">
        <v>5</v>
      </c>
      <c r="D135" s="58" t="s">
        <v>31</v>
      </c>
      <c r="E135" s="59">
        <v>4.0061342592592588E-3</v>
      </c>
      <c r="F135" s="58">
        <v>2</v>
      </c>
      <c r="G135" s="14" t="str">
        <f t="shared" si="2"/>
        <v>Oscar Gosgnach (Belgravia)</v>
      </c>
    </row>
    <row r="136" spans="1:7" ht="15" x14ac:dyDescent="0.25">
      <c r="A136" s="58">
        <v>3</v>
      </c>
      <c r="B136" s="58" t="s">
        <v>900</v>
      </c>
      <c r="C136" s="80">
        <v>5</v>
      </c>
      <c r="D136" s="58" t="s">
        <v>48</v>
      </c>
      <c r="E136" s="59">
        <v>4.0873842592592594E-3</v>
      </c>
      <c r="F136" s="58">
        <v>3</v>
      </c>
      <c r="G136" s="14" t="str">
        <f t="shared" si="2"/>
        <v>Charlie Bachor (Laurier Heights)</v>
      </c>
    </row>
    <row r="137" spans="1:7" ht="15" x14ac:dyDescent="0.25">
      <c r="A137" s="58">
        <v>4</v>
      </c>
      <c r="B137" s="58" t="s">
        <v>912</v>
      </c>
      <c r="C137" s="80">
        <v>5</v>
      </c>
      <c r="D137" s="58" t="s">
        <v>163</v>
      </c>
      <c r="E137" s="59">
        <v>4.115162037037037E-3</v>
      </c>
      <c r="F137" s="58">
        <v>4</v>
      </c>
      <c r="G137" s="14" t="str">
        <f t="shared" si="2"/>
        <v>Avery Boulahya (Callingwood)</v>
      </c>
    </row>
    <row r="138" spans="1:7" ht="15" x14ac:dyDescent="0.25">
      <c r="A138" s="58">
        <v>5</v>
      </c>
      <c r="B138" s="58" t="s">
        <v>1394</v>
      </c>
      <c r="C138" s="80">
        <v>5</v>
      </c>
      <c r="D138" s="58" t="s">
        <v>23</v>
      </c>
      <c r="E138" s="59">
        <v>4.138310185185185E-3</v>
      </c>
      <c r="F138" s="58">
        <v>5</v>
      </c>
      <c r="G138" s="14" t="str">
        <f t="shared" si="2"/>
        <v>Silas Ewasiuk (Suzuki Charter)</v>
      </c>
    </row>
    <row r="139" spans="1:7" ht="15" x14ac:dyDescent="0.25">
      <c r="A139" s="58">
        <v>6</v>
      </c>
      <c r="B139" s="58" t="s">
        <v>904</v>
      </c>
      <c r="C139" s="80">
        <v>5</v>
      </c>
      <c r="D139" s="58" t="s">
        <v>33</v>
      </c>
      <c r="E139" s="59">
        <v>4.1465277777777776E-3</v>
      </c>
      <c r="F139" s="58">
        <v>6</v>
      </c>
      <c r="G139" s="14" t="str">
        <f t="shared" si="2"/>
        <v>Eric Yu (Earl Buxton)</v>
      </c>
    </row>
    <row r="140" spans="1:7" ht="15" x14ac:dyDescent="0.25">
      <c r="A140" s="58">
        <v>7</v>
      </c>
      <c r="B140" s="58" t="s">
        <v>1395</v>
      </c>
      <c r="C140" s="80">
        <v>5</v>
      </c>
      <c r="D140" s="58" t="s">
        <v>49</v>
      </c>
      <c r="E140" s="59">
        <v>4.2006944444444453E-3</v>
      </c>
      <c r="F140" s="58">
        <v>7</v>
      </c>
      <c r="G140" s="14" t="str">
        <f t="shared" si="2"/>
        <v>Caleb Kalyta (Rutherford)</v>
      </c>
    </row>
    <row r="141" spans="1:7" ht="15" x14ac:dyDescent="0.25">
      <c r="A141" s="58">
        <v>8</v>
      </c>
      <c r="B141" s="58" t="s">
        <v>911</v>
      </c>
      <c r="C141" s="80">
        <v>5</v>
      </c>
      <c r="D141" s="58" t="s">
        <v>32</v>
      </c>
      <c r="E141" s="59">
        <v>4.2092592592592589E-3</v>
      </c>
      <c r="F141" s="58">
        <v>8</v>
      </c>
      <c r="G141" s="14" t="str">
        <f t="shared" si="2"/>
        <v>Gavin Morgan (Holyrood)</v>
      </c>
    </row>
    <row r="142" spans="1:7" ht="15" x14ac:dyDescent="0.25">
      <c r="A142" s="58">
        <v>9</v>
      </c>
      <c r="B142" s="58" t="s">
        <v>70</v>
      </c>
      <c r="C142" s="80">
        <v>5</v>
      </c>
      <c r="D142" s="58" t="s">
        <v>28</v>
      </c>
      <c r="E142" s="59">
        <v>4.2174768518518516E-3</v>
      </c>
      <c r="F142" s="58">
        <v>9</v>
      </c>
      <c r="G142" s="14" t="str">
        <f t="shared" si="2"/>
        <v>Bentley Brennand (Brookside)</v>
      </c>
    </row>
    <row r="143" spans="1:7" ht="15" x14ac:dyDescent="0.25">
      <c r="A143" s="58">
        <v>10</v>
      </c>
      <c r="B143" s="58" t="s">
        <v>1396</v>
      </c>
      <c r="C143" s="80">
        <v>5</v>
      </c>
      <c r="D143" s="58" t="s">
        <v>23</v>
      </c>
      <c r="E143" s="59">
        <v>4.2324074074074078E-3</v>
      </c>
      <c r="F143" s="58">
        <v>10</v>
      </c>
      <c r="G143" s="14" t="str">
        <f t="shared" si="2"/>
        <v>Ben Kalinocka (Suzuki Charter)</v>
      </c>
    </row>
    <row r="144" spans="1:7" ht="15" x14ac:dyDescent="0.25">
      <c r="A144" s="58">
        <v>11</v>
      </c>
      <c r="B144" s="58" t="s">
        <v>901</v>
      </c>
      <c r="C144" s="80">
        <v>5</v>
      </c>
      <c r="D144" s="58" t="s">
        <v>26</v>
      </c>
      <c r="E144" s="59">
        <v>4.2560185185185184E-3</v>
      </c>
      <c r="F144" s="58">
        <v>11</v>
      </c>
      <c r="G144" s="14" t="str">
        <f t="shared" si="2"/>
        <v>Ryan Dehghanpour (Windsor Park)</v>
      </c>
    </row>
    <row r="145" spans="1:11" ht="15" x14ac:dyDescent="0.25">
      <c r="A145" s="58">
        <v>12</v>
      </c>
      <c r="B145" s="58" t="s">
        <v>903</v>
      </c>
      <c r="C145" s="80">
        <v>5</v>
      </c>
      <c r="D145" s="58" t="s">
        <v>24</v>
      </c>
      <c r="E145" s="59">
        <v>4.2581018518518523E-3</v>
      </c>
      <c r="F145" s="58">
        <v>12</v>
      </c>
      <c r="G145" s="14" t="str">
        <f t="shared" si="2"/>
        <v>Logan Ruecker (Rio Terrace)</v>
      </c>
    </row>
    <row r="146" spans="1:11" ht="15" x14ac:dyDescent="0.25">
      <c r="A146" s="58">
        <v>13</v>
      </c>
      <c r="B146" s="58" t="s">
        <v>908</v>
      </c>
      <c r="C146" s="80">
        <v>5</v>
      </c>
      <c r="D146" s="58" t="s">
        <v>37</v>
      </c>
      <c r="E146" s="59">
        <v>4.2758101851851854E-3</v>
      </c>
      <c r="F146" s="58">
        <v>13</v>
      </c>
      <c r="G146" s="14" t="str">
        <f t="shared" si="2"/>
        <v>Maksim Maric (Patricia Heights)</v>
      </c>
      <c r="I146" s="9"/>
      <c r="J146" s="9"/>
      <c r="K146" s="9"/>
    </row>
    <row r="147" spans="1:11" ht="15" x14ac:dyDescent="0.25">
      <c r="A147" s="58">
        <v>14</v>
      </c>
      <c r="B147" s="58" t="s">
        <v>906</v>
      </c>
      <c r="C147" s="80">
        <v>5</v>
      </c>
      <c r="D147" s="58" t="s">
        <v>25</v>
      </c>
      <c r="E147" s="59">
        <v>4.3405092592592601E-3</v>
      </c>
      <c r="F147" s="58">
        <v>14</v>
      </c>
      <c r="G147" s="14" t="str">
        <f t="shared" si="2"/>
        <v>Austin Zieba (Michael A. Kostek)</v>
      </c>
    </row>
    <row r="148" spans="1:11" ht="15" x14ac:dyDescent="0.25">
      <c r="A148" s="58">
        <v>15</v>
      </c>
      <c r="B148" s="58" t="s">
        <v>902</v>
      </c>
      <c r="C148" s="80">
        <v>5</v>
      </c>
      <c r="D148" s="58" t="s">
        <v>39</v>
      </c>
      <c r="E148" s="59">
        <v>4.3511574074074069E-3</v>
      </c>
      <c r="F148" s="58">
        <v>15</v>
      </c>
      <c r="G148" s="14" t="str">
        <f t="shared" si="2"/>
        <v>Lawson Price (Forest Heights)</v>
      </c>
    </row>
    <row r="149" spans="1:11" ht="15" x14ac:dyDescent="0.25">
      <c r="A149" s="58">
        <v>16</v>
      </c>
      <c r="B149" s="58" t="s">
        <v>1397</v>
      </c>
      <c r="C149" s="80">
        <v>5</v>
      </c>
      <c r="D149" s="58" t="s">
        <v>21</v>
      </c>
      <c r="E149" s="59">
        <v>4.3702546296296293E-3</v>
      </c>
      <c r="F149" s="58">
        <v>16</v>
      </c>
      <c r="G149" s="14" t="str">
        <f t="shared" si="2"/>
        <v>Finn Gibb (Michael Strembitsky)</v>
      </c>
    </row>
    <row r="150" spans="1:11" ht="15" x14ac:dyDescent="0.25">
      <c r="A150" s="58">
        <v>17</v>
      </c>
      <c r="B150" s="58" t="s">
        <v>916</v>
      </c>
      <c r="C150" s="80">
        <v>5</v>
      </c>
      <c r="D150" s="58" t="s">
        <v>41</v>
      </c>
      <c r="E150" s="59">
        <v>4.3892361111111111E-3</v>
      </c>
      <c r="F150" s="58">
        <v>17</v>
      </c>
      <c r="G150" s="14" t="str">
        <f t="shared" si="2"/>
        <v>Andres Rodriguez (Westbrook)</v>
      </c>
    </row>
    <row r="151" spans="1:11" ht="15" x14ac:dyDescent="0.25">
      <c r="A151" s="58">
        <v>18</v>
      </c>
      <c r="B151" s="58" t="s">
        <v>96</v>
      </c>
      <c r="C151" s="80">
        <v>5</v>
      </c>
      <c r="D151" s="58" t="s">
        <v>43</v>
      </c>
      <c r="E151" s="59">
        <v>4.3921296296296295E-3</v>
      </c>
      <c r="F151" s="58">
        <v>18</v>
      </c>
      <c r="G151" s="14" t="str">
        <f t="shared" si="2"/>
        <v>Cole Hanki (Johnny Bright)</v>
      </c>
    </row>
    <row r="152" spans="1:11" ht="15" x14ac:dyDescent="0.25">
      <c r="A152" s="58">
        <v>19</v>
      </c>
      <c r="B152" s="58" t="s">
        <v>915</v>
      </c>
      <c r="C152" s="80">
        <v>5</v>
      </c>
      <c r="D152" s="58" t="s">
        <v>29</v>
      </c>
      <c r="E152" s="59">
        <v>4.4594907407407404E-3</v>
      </c>
      <c r="F152" s="58">
        <v>19</v>
      </c>
      <c r="G152" s="14" t="str">
        <f t="shared" si="2"/>
        <v>Duncan Carpenter (Brander Gardens)</v>
      </c>
    </row>
    <row r="153" spans="1:11" ht="15" x14ac:dyDescent="0.25">
      <c r="A153" s="58">
        <v>20</v>
      </c>
      <c r="B153" s="58" t="s">
        <v>914</v>
      </c>
      <c r="C153" s="80">
        <v>5</v>
      </c>
      <c r="D153" s="58" t="s">
        <v>48</v>
      </c>
      <c r="E153" s="59">
        <v>4.4667824074074072E-3</v>
      </c>
      <c r="F153" s="58">
        <v>20</v>
      </c>
      <c r="G153" s="14" t="str">
        <f t="shared" si="2"/>
        <v>Lochlan Gallaher (Laurier Heights)</v>
      </c>
    </row>
    <row r="154" spans="1:11" ht="15" x14ac:dyDescent="0.25">
      <c r="A154" s="58">
        <v>21</v>
      </c>
      <c r="B154" s="58" t="s">
        <v>913</v>
      </c>
      <c r="C154" s="80">
        <v>5</v>
      </c>
      <c r="D154" s="58" t="s">
        <v>37</v>
      </c>
      <c r="E154" s="59">
        <v>4.4858796296296296E-3</v>
      </c>
      <c r="F154" s="58">
        <v>21</v>
      </c>
      <c r="G154" s="14" t="str">
        <f t="shared" si="2"/>
        <v>Kingston Helgren (Patricia Heights)</v>
      </c>
    </row>
    <row r="155" spans="1:11" ht="15" x14ac:dyDescent="0.25">
      <c r="A155" s="58">
        <v>22</v>
      </c>
      <c r="B155" s="58" t="s">
        <v>910</v>
      </c>
      <c r="C155" s="80">
        <v>5</v>
      </c>
      <c r="D155" s="58" t="s">
        <v>24</v>
      </c>
      <c r="E155" s="59">
        <v>4.5100694444444442E-3</v>
      </c>
      <c r="F155" s="58">
        <v>22</v>
      </c>
      <c r="G155" s="14" t="str">
        <f t="shared" si="2"/>
        <v>Nolan Short (Rio Terrace)</v>
      </c>
    </row>
    <row r="156" spans="1:11" ht="15" x14ac:dyDescent="0.25">
      <c r="A156" s="58">
        <v>23</v>
      </c>
      <c r="B156" s="58" t="s">
        <v>920</v>
      </c>
      <c r="C156" s="80">
        <v>5</v>
      </c>
      <c r="D156" s="58" t="s">
        <v>48</v>
      </c>
      <c r="E156" s="59">
        <v>4.5163194444444443E-3</v>
      </c>
      <c r="F156" s="58">
        <v>23</v>
      </c>
      <c r="G156" s="14" t="str">
        <f t="shared" si="2"/>
        <v>Harper Wright (Laurier Heights)</v>
      </c>
    </row>
    <row r="157" spans="1:11" ht="15" x14ac:dyDescent="0.25">
      <c r="A157" s="58">
        <v>24</v>
      </c>
      <c r="B157" s="58" t="s">
        <v>919</v>
      </c>
      <c r="C157" s="80">
        <v>5</v>
      </c>
      <c r="D157" s="58" t="s">
        <v>30</v>
      </c>
      <c r="E157" s="59">
        <v>4.560300925925926E-3</v>
      </c>
      <c r="F157" s="58">
        <v>24</v>
      </c>
      <c r="G157" s="14" t="str">
        <f t="shared" si="2"/>
        <v>Liam Jones (Centennial)</v>
      </c>
    </row>
    <row r="158" spans="1:11" ht="15" x14ac:dyDescent="0.25">
      <c r="A158" s="58">
        <v>25</v>
      </c>
      <c r="B158" s="58" t="s">
        <v>941</v>
      </c>
      <c r="C158" s="80">
        <v>5</v>
      </c>
      <c r="D158" s="58" t="s">
        <v>26</v>
      </c>
      <c r="E158" s="59">
        <v>4.5695601851851852E-3</v>
      </c>
      <c r="F158" s="58">
        <v>25</v>
      </c>
      <c r="G158" s="14" t="str">
        <f t="shared" si="2"/>
        <v>Leo Wang (Windsor Park)</v>
      </c>
    </row>
    <row r="159" spans="1:11" ht="15" x14ac:dyDescent="0.25">
      <c r="A159" s="58">
        <v>26</v>
      </c>
      <c r="B159" s="58" t="s">
        <v>1398</v>
      </c>
      <c r="C159" s="80">
        <v>5</v>
      </c>
      <c r="D159" s="58" t="s">
        <v>55</v>
      </c>
      <c r="E159" s="59">
        <v>4.5833333333333334E-3</v>
      </c>
      <c r="F159" s="58">
        <v>26</v>
      </c>
      <c r="G159" s="14" t="str">
        <f t="shared" si="2"/>
        <v>Maxwell Luchkovich (Mill Creek)</v>
      </c>
    </row>
    <row r="160" spans="1:11" ht="15" x14ac:dyDescent="0.25">
      <c r="A160" s="58">
        <v>27</v>
      </c>
      <c r="B160" s="58" t="s">
        <v>1399</v>
      </c>
      <c r="C160" s="80">
        <v>5</v>
      </c>
      <c r="D160" s="58" t="s">
        <v>49</v>
      </c>
      <c r="E160" s="59">
        <v>4.593981481481481E-3</v>
      </c>
      <c r="F160" s="58">
        <v>27</v>
      </c>
      <c r="G160" s="14" t="str">
        <f t="shared" si="2"/>
        <v>Robert Pinder (Rutherford)</v>
      </c>
    </row>
    <row r="161" spans="1:7" ht="15" x14ac:dyDescent="0.25">
      <c r="A161" s="58">
        <v>28</v>
      </c>
      <c r="B161" s="58" t="s">
        <v>921</v>
      </c>
      <c r="C161" s="80">
        <v>5</v>
      </c>
      <c r="D161" s="58" t="s">
        <v>37</v>
      </c>
      <c r="E161" s="59">
        <v>4.6056712962962961E-3</v>
      </c>
      <c r="F161" s="58">
        <v>28</v>
      </c>
      <c r="G161" s="14" t="str">
        <f t="shared" si="2"/>
        <v>Willis Dam (Patricia Heights)</v>
      </c>
    </row>
    <row r="162" spans="1:7" ht="15" x14ac:dyDescent="0.25">
      <c r="A162" s="58">
        <v>29</v>
      </c>
      <c r="B162" s="58" t="s">
        <v>905</v>
      </c>
      <c r="C162" s="80">
        <v>5</v>
      </c>
      <c r="D162" s="58" t="s">
        <v>33</v>
      </c>
      <c r="E162" s="59">
        <v>4.6140046296296302E-3</v>
      </c>
      <c r="F162" s="58">
        <v>29</v>
      </c>
      <c r="G162" s="14" t="str">
        <f t="shared" si="2"/>
        <v>Hudson Stawnicky (Earl Buxton)</v>
      </c>
    </row>
    <row r="163" spans="1:7" ht="15" x14ac:dyDescent="0.25">
      <c r="A163" s="58">
        <v>30</v>
      </c>
      <c r="B163" s="58" t="s">
        <v>917</v>
      </c>
      <c r="C163" s="80">
        <v>5</v>
      </c>
      <c r="D163" s="58" t="s">
        <v>73</v>
      </c>
      <c r="E163" s="59">
        <v>4.6219907407407407E-3</v>
      </c>
      <c r="F163" s="58">
        <v>30</v>
      </c>
      <c r="G163" s="14" t="str">
        <f t="shared" si="2"/>
        <v>Jason Xu (Stratford)</v>
      </c>
    </row>
    <row r="164" spans="1:7" ht="15" x14ac:dyDescent="0.25">
      <c r="A164" s="58">
        <v>31</v>
      </c>
      <c r="B164" s="58" t="s">
        <v>922</v>
      </c>
      <c r="C164" s="80">
        <v>5</v>
      </c>
      <c r="D164" s="58" t="s">
        <v>29</v>
      </c>
      <c r="E164" s="59">
        <v>4.6251157407407413E-3</v>
      </c>
      <c r="F164" s="58">
        <v>31</v>
      </c>
      <c r="G164" s="14" t="str">
        <f t="shared" si="2"/>
        <v>Niall Dalton (Brander Gardens)</v>
      </c>
    </row>
    <row r="165" spans="1:7" ht="15" x14ac:dyDescent="0.25">
      <c r="A165" s="58">
        <v>32</v>
      </c>
      <c r="B165" s="58" t="s">
        <v>1400</v>
      </c>
      <c r="C165" s="80">
        <v>5</v>
      </c>
      <c r="D165" s="58" t="s">
        <v>557</v>
      </c>
      <c r="E165" s="59">
        <v>4.6287037037037035E-3</v>
      </c>
      <c r="F165" s="58">
        <v>32</v>
      </c>
      <c r="G165" s="14" t="str">
        <f t="shared" si="2"/>
        <v>Benson Douglas (Constable Daniel)</v>
      </c>
    </row>
    <row r="166" spans="1:7" ht="15" x14ac:dyDescent="0.25">
      <c r="A166" s="58">
        <v>33</v>
      </c>
      <c r="B166" s="58" t="s">
        <v>1401</v>
      </c>
      <c r="C166" s="80">
        <v>5</v>
      </c>
      <c r="D166" s="58" t="s">
        <v>1402</v>
      </c>
      <c r="E166" s="59">
        <v>4.6398148148148145E-3</v>
      </c>
      <c r="F166" s="58">
        <v>33</v>
      </c>
      <c r="G166" s="14" t="str">
        <f t="shared" si="2"/>
        <v>Elliott Gibb (Meyonohk)</v>
      </c>
    </row>
    <row r="167" spans="1:7" ht="15" x14ac:dyDescent="0.25">
      <c r="A167" s="58">
        <v>34</v>
      </c>
      <c r="B167" s="58" t="s">
        <v>950</v>
      </c>
      <c r="C167" s="80">
        <v>5</v>
      </c>
      <c r="D167" s="58" t="s">
        <v>26</v>
      </c>
      <c r="E167" s="59">
        <v>4.6599537037037035E-3</v>
      </c>
      <c r="F167" s="58">
        <v>34</v>
      </c>
      <c r="G167" s="14" t="str">
        <f t="shared" si="2"/>
        <v>Aniq Bhimani (Windsor Park)</v>
      </c>
    </row>
    <row r="168" spans="1:7" ht="15" x14ac:dyDescent="0.25">
      <c r="A168" s="58">
        <v>35</v>
      </c>
      <c r="B168" s="58" t="s">
        <v>926</v>
      </c>
      <c r="C168" s="80">
        <v>5</v>
      </c>
      <c r="D168" s="58" t="s">
        <v>41</v>
      </c>
      <c r="E168" s="59">
        <v>4.7042824074074079E-3</v>
      </c>
      <c r="F168" s="58">
        <v>35</v>
      </c>
      <c r="G168" s="14" t="str">
        <f t="shared" si="2"/>
        <v>Adam Moussa (Westbrook)</v>
      </c>
    </row>
    <row r="169" spans="1:7" ht="15" x14ac:dyDescent="0.25">
      <c r="A169" s="58">
        <v>36</v>
      </c>
      <c r="B169" s="58" t="s">
        <v>923</v>
      </c>
      <c r="C169" s="80">
        <v>5</v>
      </c>
      <c r="D169" s="58" t="s">
        <v>20</v>
      </c>
      <c r="E169" s="59">
        <v>4.7277777777777778E-3</v>
      </c>
      <c r="F169" s="58">
        <v>36</v>
      </c>
      <c r="G169" s="14" t="str">
        <f t="shared" si="2"/>
        <v>Winston Mosaico (George P. Nicholson)</v>
      </c>
    </row>
    <row r="170" spans="1:7" ht="15" x14ac:dyDescent="0.25">
      <c r="A170" s="58">
        <v>37</v>
      </c>
      <c r="B170" s="58" t="s">
        <v>932</v>
      </c>
      <c r="C170" s="80">
        <v>5</v>
      </c>
      <c r="D170" s="58" t="s">
        <v>25</v>
      </c>
      <c r="E170" s="59">
        <v>4.7317129629629627E-3</v>
      </c>
      <c r="F170" s="58">
        <v>37</v>
      </c>
      <c r="G170" s="14" t="str">
        <f t="shared" si="2"/>
        <v>Rayn Cram (Michael A. Kostek)</v>
      </c>
    </row>
    <row r="171" spans="1:7" ht="15" x14ac:dyDescent="0.25">
      <c r="A171" s="58">
        <v>38</v>
      </c>
      <c r="B171" s="58" t="s">
        <v>927</v>
      </c>
      <c r="C171" s="80">
        <v>5</v>
      </c>
      <c r="D171" s="58" t="s">
        <v>25</v>
      </c>
      <c r="E171" s="59">
        <v>4.7387731481481473E-3</v>
      </c>
      <c r="F171" s="58">
        <v>38</v>
      </c>
      <c r="G171" s="14" t="str">
        <f t="shared" si="2"/>
        <v>Dylan Izquierdo (Michael A. Kostek)</v>
      </c>
    </row>
    <row r="172" spans="1:7" ht="15" x14ac:dyDescent="0.25">
      <c r="A172" s="58">
        <v>39</v>
      </c>
      <c r="B172" s="58" t="s">
        <v>1403</v>
      </c>
      <c r="C172" s="80">
        <v>5</v>
      </c>
      <c r="D172" s="58" t="s">
        <v>28</v>
      </c>
      <c r="E172" s="59">
        <v>4.7857638888888889E-3</v>
      </c>
      <c r="F172" s="58">
        <v>39</v>
      </c>
      <c r="G172" s="14" t="str">
        <f t="shared" si="2"/>
        <v>Leo Palahusynets (Brookside)</v>
      </c>
    </row>
    <row r="173" spans="1:7" ht="15" x14ac:dyDescent="0.25">
      <c r="A173" s="58">
        <v>40</v>
      </c>
      <c r="B173" s="58" t="s">
        <v>949</v>
      </c>
      <c r="C173" s="80">
        <v>5</v>
      </c>
      <c r="D173" s="58" t="s">
        <v>40</v>
      </c>
      <c r="E173" s="59">
        <v>4.8052083333333332E-3</v>
      </c>
      <c r="F173" s="58">
        <v>40</v>
      </c>
      <c r="G173" s="14" t="str">
        <f t="shared" si="2"/>
        <v>Maksim Ivanov (Victoria)</v>
      </c>
    </row>
    <row r="174" spans="1:7" ht="15" x14ac:dyDescent="0.25">
      <c r="A174" s="58">
        <v>41</v>
      </c>
      <c r="B174" s="58" t="s">
        <v>924</v>
      </c>
      <c r="C174" s="80">
        <v>5</v>
      </c>
      <c r="D174" s="58" t="s">
        <v>30</v>
      </c>
      <c r="E174" s="59">
        <v>4.8096064814814815E-3</v>
      </c>
      <c r="F174" s="58">
        <v>41</v>
      </c>
      <c r="G174" s="14" t="str">
        <f t="shared" si="2"/>
        <v>Kinan Juha (Centennial)</v>
      </c>
    </row>
    <row r="175" spans="1:7" ht="15" x14ac:dyDescent="0.25">
      <c r="A175" s="58">
        <v>42</v>
      </c>
      <c r="B175" s="58" t="s">
        <v>1404</v>
      </c>
      <c r="C175" s="80">
        <v>5</v>
      </c>
      <c r="D175" s="58" t="s">
        <v>52</v>
      </c>
      <c r="E175" s="59">
        <v>4.8133101851851852E-3</v>
      </c>
      <c r="F175" s="58">
        <v>42</v>
      </c>
      <c r="G175" s="14" t="str">
        <f t="shared" si="2"/>
        <v>Micha Graves (Shauna May Seneca)</v>
      </c>
    </row>
    <row r="176" spans="1:7" ht="15" x14ac:dyDescent="0.25">
      <c r="A176" s="58">
        <v>43</v>
      </c>
      <c r="B176" s="58" t="s">
        <v>1405</v>
      </c>
      <c r="C176" s="80">
        <v>5</v>
      </c>
      <c r="D176" s="58" t="s">
        <v>41</v>
      </c>
      <c r="E176" s="59">
        <v>4.8378472222222217E-3</v>
      </c>
      <c r="F176" s="58">
        <v>43</v>
      </c>
      <c r="G176" s="14" t="str">
        <f t="shared" si="2"/>
        <v>Ben Owczarek (Westbrook)</v>
      </c>
    </row>
    <row r="177" spans="1:7" ht="15" x14ac:dyDescent="0.25">
      <c r="A177" s="58">
        <v>44</v>
      </c>
      <c r="B177" s="58" t="s">
        <v>1406</v>
      </c>
      <c r="C177" s="80">
        <v>5</v>
      </c>
      <c r="D177" s="58" t="s">
        <v>30</v>
      </c>
      <c r="E177" s="59">
        <v>4.9011574074074079E-3</v>
      </c>
      <c r="F177" s="58">
        <v>44</v>
      </c>
      <c r="G177" s="14" t="str">
        <f t="shared" si="2"/>
        <v>Adam Salmon (Centennial)</v>
      </c>
    </row>
    <row r="178" spans="1:7" ht="15" x14ac:dyDescent="0.25">
      <c r="A178" s="58">
        <v>45</v>
      </c>
      <c r="B178" s="58" t="s">
        <v>936</v>
      </c>
      <c r="C178" s="80">
        <v>5</v>
      </c>
      <c r="D178" s="58" t="s">
        <v>26</v>
      </c>
      <c r="E178" s="59">
        <v>4.9100694444444443E-3</v>
      </c>
      <c r="F178" s="58">
        <v>45</v>
      </c>
      <c r="G178" s="14" t="str">
        <f t="shared" si="2"/>
        <v>Linus Jin (Windsor Park)</v>
      </c>
    </row>
    <row r="179" spans="1:7" ht="15" x14ac:dyDescent="0.25">
      <c r="A179" s="58">
        <v>46</v>
      </c>
      <c r="B179" s="58" t="s">
        <v>1407</v>
      </c>
      <c r="C179" s="80">
        <v>5</v>
      </c>
      <c r="D179" s="58" t="s">
        <v>21</v>
      </c>
      <c r="E179" s="59">
        <v>4.9304398148148154E-3</v>
      </c>
      <c r="F179" s="58">
        <v>46</v>
      </c>
      <c r="G179" s="14" t="str">
        <f t="shared" si="2"/>
        <v>Kayden Lee (Michael Strembitsky)</v>
      </c>
    </row>
    <row r="180" spans="1:7" ht="15" x14ac:dyDescent="0.25">
      <c r="A180" s="58">
        <v>47</v>
      </c>
      <c r="B180" s="58" t="s">
        <v>944</v>
      </c>
      <c r="C180" s="80">
        <v>5</v>
      </c>
      <c r="D180" s="58" t="s">
        <v>33</v>
      </c>
      <c r="E180" s="59">
        <v>4.9519675925925929E-3</v>
      </c>
      <c r="F180" s="58">
        <v>47</v>
      </c>
      <c r="G180" s="14" t="str">
        <f t="shared" si="2"/>
        <v>Nevan Middleton (Earl Buxton)</v>
      </c>
    </row>
    <row r="181" spans="1:7" ht="15" x14ac:dyDescent="0.25">
      <c r="A181" s="58">
        <v>48</v>
      </c>
      <c r="B181" s="58" t="s">
        <v>928</v>
      </c>
      <c r="C181" s="80">
        <v>5</v>
      </c>
      <c r="D181" s="58" t="s">
        <v>25</v>
      </c>
      <c r="E181" s="59">
        <v>4.9581018518518516E-3</v>
      </c>
      <c r="F181" s="58">
        <v>48</v>
      </c>
      <c r="G181" s="14" t="str">
        <f t="shared" si="2"/>
        <v>Bennett Martin (Michael A. Kostek)</v>
      </c>
    </row>
    <row r="182" spans="1:7" ht="15" x14ac:dyDescent="0.25">
      <c r="A182" s="58">
        <v>49</v>
      </c>
      <c r="B182" s="58" t="s">
        <v>931</v>
      </c>
      <c r="C182" s="80">
        <v>5</v>
      </c>
      <c r="D182" s="58" t="s">
        <v>25</v>
      </c>
      <c r="E182" s="59">
        <v>4.9667824074074076E-3</v>
      </c>
      <c r="F182" s="58">
        <v>49</v>
      </c>
      <c r="G182" s="14" t="str">
        <f t="shared" si="2"/>
        <v>Jax Kuefler (Michael A. Kostek)</v>
      </c>
    </row>
    <row r="183" spans="1:7" ht="15" x14ac:dyDescent="0.25">
      <c r="A183" s="58">
        <v>50</v>
      </c>
      <c r="B183" s="58" t="s">
        <v>1408</v>
      </c>
      <c r="C183" s="80">
        <v>5</v>
      </c>
      <c r="D183" s="58" t="s">
        <v>33</v>
      </c>
      <c r="E183" s="59">
        <v>4.9699074074074073E-3</v>
      </c>
      <c r="F183" s="58">
        <v>50</v>
      </c>
      <c r="G183" s="14" t="str">
        <f t="shared" si="2"/>
        <v>Pierce Briggs (Earl Buxton)</v>
      </c>
    </row>
    <row r="184" spans="1:7" ht="15" x14ac:dyDescent="0.25">
      <c r="A184" s="58">
        <v>51</v>
      </c>
      <c r="B184" s="58" t="s">
        <v>1409</v>
      </c>
      <c r="C184" s="80">
        <v>5</v>
      </c>
      <c r="D184" s="58" t="s">
        <v>32</v>
      </c>
      <c r="E184" s="59">
        <v>4.9804398148148151E-3</v>
      </c>
      <c r="F184" s="58">
        <v>51</v>
      </c>
      <c r="G184" s="14" t="str">
        <f t="shared" si="2"/>
        <v>Grayson Roberts (Holyrood)</v>
      </c>
    </row>
    <row r="185" spans="1:7" ht="15" x14ac:dyDescent="0.25">
      <c r="A185" s="58">
        <v>52</v>
      </c>
      <c r="B185" s="58" t="s">
        <v>71</v>
      </c>
      <c r="C185" s="80">
        <v>5</v>
      </c>
      <c r="D185" s="58" t="s">
        <v>28</v>
      </c>
      <c r="E185" s="59">
        <v>4.9880787037037038E-3</v>
      </c>
      <c r="F185" s="58">
        <v>52</v>
      </c>
      <c r="G185" s="14" t="str">
        <f t="shared" si="2"/>
        <v>Isaac Bruce (Brookside)</v>
      </c>
    </row>
    <row r="186" spans="1:7" ht="15" x14ac:dyDescent="0.25">
      <c r="A186" s="58">
        <v>53</v>
      </c>
      <c r="B186" s="58" t="s">
        <v>1410</v>
      </c>
      <c r="C186" s="80">
        <v>5</v>
      </c>
      <c r="D186" s="58" t="s">
        <v>21</v>
      </c>
      <c r="E186" s="59">
        <v>5.0042824074074069E-3</v>
      </c>
      <c r="F186" s="58">
        <v>53</v>
      </c>
      <c r="G186" s="14" t="str">
        <f t="shared" si="2"/>
        <v>Owen Beebe (Michael Strembitsky)</v>
      </c>
    </row>
    <row r="187" spans="1:7" ht="15" x14ac:dyDescent="0.25">
      <c r="A187" s="58">
        <v>54</v>
      </c>
      <c r="B187" s="58" t="s">
        <v>1411</v>
      </c>
      <c r="C187" s="80">
        <v>5</v>
      </c>
      <c r="D187" s="58" t="s">
        <v>557</v>
      </c>
      <c r="E187" s="59">
        <v>5.0276620370370371E-3</v>
      </c>
      <c r="F187" s="58">
        <v>54</v>
      </c>
      <c r="G187" s="14" t="str">
        <f t="shared" si="2"/>
        <v>Mohamed Etorki (Constable Daniel)</v>
      </c>
    </row>
    <row r="188" spans="1:7" ht="15" x14ac:dyDescent="0.25">
      <c r="A188" s="58">
        <v>55</v>
      </c>
      <c r="B188" s="58" t="s">
        <v>942</v>
      </c>
      <c r="C188" s="80">
        <v>5</v>
      </c>
      <c r="D188" s="58" t="s">
        <v>20</v>
      </c>
      <c r="E188" s="59">
        <v>5.0423611111111112E-3</v>
      </c>
      <c r="F188" s="58">
        <v>55</v>
      </c>
      <c r="G188" s="14" t="str">
        <f t="shared" si="2"/>
        <v>Chase Tames (George P. Nicholson)</v>
      </c>
    </row>
    <row r="189" spans="1:7" ht="15" x14ac:dyDescent="0.25">
      <c r="A189" s="58">
        <v>56</v>
      </c>
      <c r="B189" s="58" t="s">
        <v>960</v>
      </c>
      <c r="C189" s="80">
        <v>5</v>
      </c>
      <c r="D189" s="58" t="s">
        <v>26</v>
      </c>
      <c r="E189" s="59">
        <v>5.0497685185185185E-3</v>
      </c>
      <c r="F189" s="58">
        <v>56</v>
      </c>
      <c r="G189" s="14" t="str">
        <f t="shared" si="2"/>
        <v>Amadeo Reid (Windsor Park)</v>
      </c>
    </row>
    <row r="190" spans="1:7" ht="15" x14ac:dyDescent="0.25">
      <c r="A190" s="58">
        <v>57</v>
      </c>
      <c r="B190" s="58" t="s">
        <v>952</v>
      </c>
      <c r="C190" s="80">
        <v>5</v>
      </c>
      <c r="D190" s="58" t="s">
        <v>33</v>
      </c>
      <c r="E190" s="59">
        <v>5.0659722222222226E-3</v>
      </c>
      <c r="F190" s="58">
        <v>57</v>
      </c>
      <c r="G190" s="14" t="str">
        <f t="shared" si="2"/>
        <v>Vincent Ma (Earl Buxton)</v>
      </c>
    </row>
    <row r="191" spans="1:7" ht="15" x14ac:dyDescent="0.25">
      <c r="A191" s="58">
        <v>58</v>
      </c>
      <c r="B191" s="58" t="s">
        <v>1412</v>
      </c>
      <c r="C191" s="80">
        <v>5</v>
      </c>
      <c r="D191" s="58" t="s">
        <v>25</v>
      </c>
      <c r="E191" s="59">
        <v>5.0690972222222222E-3</v>
      </c>
      <c r="F191" s="58">
        <v>58</v>
      </c>
      <c r="G191" s="14" t="str">
        <f t="shared" si="2"/>
        <v>Ayrton Thong (Michael A. Kostek)</v>
      </c>
    </row>
    <row r="192" spans="1:7" ht="15" x14ac:dyDescent="0.25">
      <c r="A192" s="58">
        <v>59</v>
      </c>
      <c r="B192" s="58" t="s">
        <v>933</v>
      </c>
      <c r="C192" s="80">
        <v>5</v>
      </c>
      <c r="D192" s="58" t="s">
        <v>25</v>
      </c>
      <c r="E192" s="59">
        <v>5.0856481481481482E-3</v>
      </c>
      <c r="F192" s="58">
        <v>59</v>
      </c>
      <c r="G192" s="14" t="str">
        <f t="shared" si="2"/>
        <v>Daniel Salmon (Michael A. Kostek)</v>
      </c>
    </row>
    <row r="193" spans="1:7" ht="15" x14ac:dyDescent="0.25">
      <c r="A193" s="58">
        <v>60</v>
      </c>
      <c r="B193" s="58" t="s">
        <v>934</v>
      </c>
      <c r="C193" s="80">
        <v>5</v>
      </c>
      <c r="D193" s="58" t="s">
        <v>99</v>
      </c>
      <c r="E193" s="59">
        <v>5.0957175925925927E-3</v>
      </c>
      <c r="F193" s="58">
        <v>60</v>
      </c>
      <c r="G193" s="14" t="str">
        <f t="shared" si="2"/>
        <v>Rystan Shunmugam (Donald R. Getty)</v>
      </c>
    </row>
    <row r="194" spans="1:7" ht="15" x14ac:dyDescent="0.25">
      <c r="A194" s="58">
        <v>61</v>
      </c>
      <c r="B194" s="58" t="s">
        <v>983</v>
      </c>
      <c r="C194" s="80">
        <v>5</v>
      </c>
      <c r="D194" s="58" t="s">
        <v>26</v>
      </c>
      <c r="E194" s="59">
        <v>5.1089120370370368E-3</v>
      </c>
      <c r="F194" s="58">
        <v>61</v>
      </c>
      <c r="G194" s="14" t="str">
        <f t="shared" si="2"/>
        <v>Davyd Shabanov (Windsor Park)</v>
      </c>
    </row>
    <row r="195" spans="1:7" ht="15" x14ac:dyDescent="0.25">
      <c r="A195" s="58">
        <v>62</v>
      </c>
      <c r="B195" s="58" t="s">
        <v>938</v>
      </c>
      <c r="C195" s="80">
        <v>5</v>
      </c>
      <c r="D195" s="58" t="s">
        <v>32</v>
      </c>
      <c r="E195" s="59">
        <v>5.1369212962962965E-3</v>
      </c>
      <c r="F195" s="58">
        <v>62</v>
      </c>
      <c r="G195" s="14" t="str">
        <f t="shared" si="2"/>
        <v>Lucas Hancock (Holyrood)</v>
      </c>
    </row>
    <row r="196" spans="1:7" ht="15" x14ac:dyDescent="0.25">
      <c r="A196" s="58">
        <v>63</v>
      </c>
      <c r="B196" s="58" t="s">
        <v>959</v>
      </c>
      <c r="C196" s="80">
        <v>5</v>
      </c>
      <c r="D196" s="58" t="s">
        <v>557</v>
      </c>
      <c r="E196" s="59">
        <v>5.1392361111111109E-3</v>
      </c>
      <c r="F196" s="58">
        <v>63</v>
      </c>
      <c r="G196" s="14" t="str">
        <f t="shared" si="2"/>
        <v>Marek Werbicki (Constable Daniel)</v>
      </c>
    </row>
    <row r="197" spans="1:7" ht="15" x14ac:dyDescent="0.25">
      <c r="A197" s="58">
        <v>64</v>
      </c>
      <c r="B197" s="58" t="s">
        <v>929</v>
      </c>
      <c r="C197" s="80">
        <v>5</v>
      </c>
      <c r="D197" s="58" t="s">
        <v>163</v>
      </c>
      <c r="E197" s="59">
        <v>5.1445601851851852E-3</v>
      </c>
      <c r="F197" s="58">
        <v>64</v>
      </c>
      <c r="G197" s="14" t="str">
        <f t="shared" si="2"/>
        <v>Evander Ah-Kim-Natchie (Callingwood)</v>
      </c>
    </row>
    <row r="198" spans="1:7" ht="15" x14ac:dyDescent="0.25">
      <c r="A198" s="58">
        <v>65</v>
      </c>
      <c r="B198" s="58" t="s">
        <v>930</v>
      </c>
      <c r="C198" s="80">
        <v>5</v>
      </c>
      <c r="D198" s="58" t="s">
        <v>25</v>
      </c>
      <c r="E198" s="59">
        <v>5.1468750000000004E-3</v>
      </c>
      <c r="F198" s="58">
        <v>65</v>
      </c>
      <c r="G198" s="14" t="str">
        <f t="shared" ref="G198:G261" si="3">CONCATENATE(B198, " (", D198, ")")</f>
        <v>Jake Cox (Michael A. Kostek)</v>
      </c>
    </row>
    <row r="199" spans="1:7" ht="15" x14ac:dyDescent="0.25">
      <c r="A199" s="58">
        <v>66</v>
      </c>
      <c r="B199" s="58" t="s">
        <v>1413</v>
      </c>
      <c r="C199" s="80">
        <v>5</v>
      </c>
      <c r="D199" s="58" t="s">
        <v>30</v>
      </c>
      <c r="E199" s="59">
        <v>5.171064814814815E-3</v>
      </c>
      <c r="F199" s="58">
        <v>66</v>
      </c>
      <c r="G199" s="14" t="str">
        <f t="shared" si="3"/>
        <v>Omar Juha (Centennial)</v>
      </c>
    </row>
    <row r="200" spans="1:7" ht="15" x14ac:dyDescent="0.25">
      <c r="A200" s="58">
        <v>67</v>
      </c>
      <c r="B200" s="58" t="s">
        <v>951</v>
      </c>
      <c r="C200" s="80">
        <v>5</v>
      </c>
      <c r="D200" s="58" t="s">
        <v>30</v>
      </c>
      <c r="E200" s="59">
        <v>5.1730324074074074E-3</v>
      </c>
      <c r="F200" s="58">
        <v>67</v>
      </c>
      <c r="G200" s="14" t="str">
        <f t="shared" si="3"/>
        <v>Finn Brady (Centennial)</v>
      </c>
    </row>
    <row r="201" spans="1:7" ht="15" x14ac:dyDescent="0.25">
      <c r="A201" s="58">
        <v>68</v>
      </c>
      <c r="B201" s="58" t="s">
        <v>939</v>
      </c>
      <c r="C201" s="80">
        <v>5</v>
      </c>
      <c r="D201" s="58" t="s">
        <v>41</v>
      </c>
      <c r="E201" s="59">
        <v>5.1762731481481486E-3</v>
      </c>
      <c r="F201" s="58">
        <v>68</v>
      </c>
      <c r="G201" s="14" t="str">
        <f t="shared" si="3"/>
        <v>Lennox Boyd (Westbrook)</v>
      </c>
    </row>
    <row r="202" spans="1:7" ht="15" x14ac:dyDescent="0.25">
      <c r="A202" s="58">
        <v>69</v>
      </c>
      <c r="B202" s="58" t="s">
        <v>969</v>
      </c>
      <c r="C202" s="80">
        <v>5</v>
      </c>
      <c r="D202" s="58" t="s">
        <v>26</v>
      </c>
      <c r="E202" s="59">
        <v>5.1875000000000003E-3</v>
      </c>
      <c r="F202" s="58">
        <v>69</v>
      </c>
      <c r="G202" s="14" t="str">
        <f t="shared" si="3"/>
        <v>Armaan Sandhu (Windsor Park)</v>
      </c>
    </row>
    <row r="203" spans="1:7" ht="15" x14ac:dyDescent="0.25">
      <c r="A203" s="58">
        <v>70</v>
      </c>
      <c r="B203" s="58" t="s">
        <v>947</v>
      </c>
      <c r="C203" s="80">
        <v>5</v>
      </c>
      <c r="D203" s="58" t="s">
        <v>30</v>
      </c>
      <c r="E203" s="59">
        <v>5.1949074074074076E-3</v>
      </c>
      <c r="F203" s="58">
        <v>70</v>
      </c>
      <c r="G203" s="14" t="str">
        <f t="shared" si="3"/>
        <v>James Fugelberg (Centennial)</v>
      </c>
    </row>
    <row r="204" spans="1:7" ht="15" x14ac:dyDescent="0.25">
      <c r="A204" s="58">
        <v>71</v>
      </c>
      <c r="B204" s="58" t="s">
        <v>935</v>
      </c>
      <c r="C204" s="80">
        <v>5</v>
      </c>
      <c r="D204" s="58" t="s">
        <v>29</v>
      </c>
      <c r="E204" s="59">
        <v>5.2241898148148143E-3</v>
      </c>
      <c r="F204" s="58">
        <v>71</v>
      </c>
      <c r="G204" s="14" t="str">
        <f t="shared" si="3"/>
        <v>Anant Var (Brander Gardens)</v>
      </c>
    </row>
    <row r="205" spans="1:7" ht="15" x14ac:dyDescent="0.25">
      <c r="A205" s="58">
        <v>72</v>
      </c>
      <c r="B205" s="58" t="s">
        <v>979</v>
      </c>
      <c r="C205" s="80">
        <v>5</v>
      </c>
      <c r="D205" s="58" t="s">
        <v>33</v>
      </c>
      <c r="E205" s="59">
        <v>5.249189814814815E-3</v>
      </c>
      <c r="F205" s="58">
        <v>72</v>
      </c>
      <c r="G205" s="14" t="str">
        <f t="shared" si="3"/>
        <v>Maddox Gough (Earl Buxton)</v>
      </c>
    </row>
    <row r="206" spans="1:7" ht="15" x14ac:dyDescent="0.25">
      <c r="A206" s="58">
        <v>73</v>
      </c>
      <c r="B206" s="58" t="s">
        <v>1414</v>
      </c>
      <c r="C206" s="80">
        <v>5</v>
      </c>
      <c r="D206" s="58" t="s">
        <v>52</v>
      </c>
      <c r="E206" s="59">
        <v>5.2550925925925925E-3</v>
      </c>
      <c r="F206" s="58">
        <v>73</v>
      </c>
      <c r="G206" s="14" t="str">
        <f t="shared" si="3"/>
        <v>Lucas Hamilton (Shauna May Seneca)</v>
      </c>
    </row>
    <row r="207" spans="1:7" ht="15" x14ac:dyDescent="0.25">
      <c r="A207" s="58">
        <v>74</v>
      </c>
      <c r="B207" s="58" t="s">
        <v>1415</v>
      </c>
      <c r="C207" s="80">
        <v>5</v>
      </c>
      <c r="D207" s="58" t="s">
        <v>33</v>
      </c>
      <c r="E207" s="59">
        <v>5.2677083333333326E-3</v>
      </c>
      <c r="F207" s="58">
        <v>74</v>
      </c>
      <c r="G207" s="14" t="str">
        <f t="shared" si="3"/>
        <v>Miles Volk (Earl Buxton)</v>
      </c>
    </row>
    <row r="208" spans="1:7" ht="15" x14ac:dyDescent="0.25">
      <c r="A208" s="58">
        <v>75</v>
      </c>
      <c r="B208" s="58" t="s">
        <v>1416</v>
      </c>
      <c r="C208" s="80">
        <v>5</v>
      </c>
      <c r="D208" s="58" t="s">
        <v>40</v>
      </c>
      <c r="E208" s="59">
        <v>5.3004629629629626E-3</v>
      </c>
      <c r="F208" s="58">
        <v>75</v>
      </c>
      <c r="G208" s="14" t="str">
        <f t="shared" si="3"/>
        <v>Youssef Almosleh (Victoria)</v>
      </c>
    </row>
    <row r="209" spans="1:7" ht="15" x14ac:dyDescent="0.25">
      <c r="A209" s="58">
        <v>76</v>
      </c>
      <c r="B209" s="58" t="s">
        <v>962</v>
      </c>
      <c r="C209" s="80">
        <v>5</v>
      </c>
      <c r="D209" s="58" t="s">
        <v>33</v>
      </c>
      <c r="E209" s="59">
        <v>5.3026620370370372E-3</v>
      </c>
      <c r="F209" s="58">
        <v>76</v>
      </c>
      <c r="G209" s="14" t="str">
        <f t="shared" si="3"/>
        <v>Siming Li (Earl Buxton)</v>
      </c>
    </row>
    <row r="210" spans="1:7" ht="15" x14ac:dyDescent="0.25">
      <c r="A210" s="58">
        <v>77</v>
      </c>
      <c r="B210" s="58" t="s">
        <v>1417</v>
      </c>
      <c r="C210" s="80">
        <v>5</v>
      </c>
      <c r="D210" s="58" t="s">
        <v>40</v>
      </c>
      <c r="E210" s="59">
        <v>5.3048611111111109E-3</v>
      </c>
      <c r="F210" s="58">
        <v>77</v>
      </c>
      <c r="G210" s="14" t="str">
        <f t="shared" si="3"/>
        <v>Arjun Swatch (Victoria)</v>
      </c>
    </row>
    <row r="211" spans="1:7" ht="15" x14ac:dyDescent="0.25">
      <c r="A211" s="58">
        <v>78</v>
      </c>
      <c r="B211" s="58" t="s">
        <v>1418</v>
      </c>
      <c r="C211" s="80">
        <v>5</v>
      </c>
      <c r="D211" s="58" t="s">
        <v>25</v>
      </c>
      <c r="E211" s="59">
        <v>5.3302083333333326E-3</v>
      </c>
      <c r="F211" s="58">
        <v>78</v>
      </c>
      <c r="G211" s="14" t="str">
        <f t="shared" si="3"/>
        <v>Zekrya Akbari (Michael A. Kostek)</v>
      </c>
    </row>
    <row r="212" spans="1:7" ht="15" x14ac:dyDescent="0.25">
      <c r="A212" s="58">
        <v>79</v>
      </c>
      <c r="B212" s="58" t="s">
        <v>945</v>
      </c>
      <c r="C212" s="80">
        <v>5</v>
      </c>
      <c r="D212" s="58" t="s">
        <v>99</v>
      </c>
      <c r="E212" s="59">
        <v>5.3650462962962974E-3</v>
      </c>
      <c r="F212" s="58">
        <v>79</v>
      </c>
      <c r="G212" s="14" t="str">
        <f t="shared" si="3"/>
        <v>Lemuel Onwudiwe (Donald R. Getty)</v>
      </c>
    </row>
    <row r="213" spans="1:7" ht="15" x14ac:dyDescent="0.25">
      <c r="A213" s="58">
        <v>80</v>
      </c>
      <c r="B213" s="58" t="s">
        <v>1419</v>
      </c>
      <c r="C213" s="80">
        <v>5</v>
      </c>
      <c r="D213" s="58" t="s">
        <v>38</v>
      </c>
      <c r="E213" s="59">
        <v>5.3796296296296292E-3</v>
      </c>
      <c r="F213" s="58">
        <v>80</v>
      </c>
      <c r="G213" s="14" t="str">
        <f t="shared" si="3"/>
        <v>Kierce Loader (Donnan)</v>
      </c>
    </row>
    <row r="214" spans="1:7" ht="15" x14ac:dyDescent="0.25">
      <c r="A214" s="58">
        <v>81</v>
      </c>
      <c r="B214" s="58" t="s">
        <v>948</v>
      </c>
      <c r="C214" s="80">
        <v>5</v>
      </c>
      <c r="D214" s="58" t="s">
        <v>25</v>
      </c>
      <c r="E214" s="59">
        <v>5.4420138888888886E-3</v>
      </c>
      <c r="F214" s="58">
        <v>81</v>
      </c>
      <c r="G214" s="14" t="str">
        <f t="shared" si="3"/>
        <v>William Brenan (Michael A. Kostek)</v>
      </c>
    </row>
    <row r="215" spans="1:7" ht="15" x14ac:dyDescent="0.25">
      <c r="A215" s="58">
        <v>82</v>
      </c>
      <c r="B215" s="58" t="s">
        <v>973</v>
      </c>
      <c r="C215" s="80">
        <v>5</v>
      </c>
      <c r="D215" s="58" t="s">
        <v>25</v>
      </c>
      <c r="E215" s="59">
        <v>5.4592592592592601E-3</v>
      </c>
      <c r="F215" s="58">
        <v>82</v>
      </c>
      <c r="G215" s="14" t="str">
        <f t="shared" si="3"/>
        <v>Chase Turenne (Michael A. Kostek)</v>
      </c>
    </row>
    <row r="216" spans="1:7" ht="15" x14ac:dyDescent="0.25">
      <c r="A216" s="58">
        <v>83</v>
      </c>
      <c r="B216" s="58" t="s">
        <v>955</v>
      </c>
      <c r="C216" s="80">
        <v>5</v>
      </c>
      <c r="D216" s="58" t="s">
        <v>99</v>
      </c>
      <c r="E216" s="59">
        <v>5.4681712962962965E-3</v>
      </c>
      <c r="F216" s="58">
        <v>83</v>
      </c>
      <c r="G216" s="14" t="str">
        <f t="shared" si="3"/>
        <v>Darien Robinson Machuca (Donald R. Getty)</v>
      </c>
    </row>
    <row r="217" spans="1:7" ht="15" x14ac:dyDescent="0.25">
      <c r="A217" s="58">
        <v>84</v>
      </c>
      <c r="B217" s="58" t="s">
        <v>1420</v>
      </c>
      <c r="C217" s="80">
        <v>5</v>
      </c>
      <c r="D217" s="58" t="s">
        <v>99</v>
      </c>
      <c r="E217" s="59">
        <v>5.479398148148149E-3</v>
      </c>
      <c r="F217" s="58">
        <v>84</v>
      </c>
      <c r="G217" s="14" t="str">
        <f t="shared" si="3"/>
        <v>Marcus Butchike (Donald R. Getty)</v>
      </c>
    </row>
    <row r="218" spans="1:7" ht="15" x14ac:dyDescent="0.25">
      <c r="A218" s="58">
        <v>85</v>
      </c>
      <c r="B218" s="58" t="s">
        <v>937</v>
      </c>
      <c r="C218" s="80">
        <v>5</v>
      </c>
      <c r="D218" s="58" t="s">
        <v>25</v>
      </c>
      <c r="E218" s="59">
        <v>5.5138888888888885E-3</v>
      </c>
      <c r="F218" s="58">
        <v>85</v>
      </c>
      <c r="G218" s="14" t="str">
        <f t="shared" si="3"/>
        <v>Ryley Denis (Michael A. Kostek)</v>
      </c>
    </row>
    <row r="219" spans="1:7" ht="15" x14ac:dyDescent="0.25">
      <c r="A219" s="58">
        <v>86</v>
      </c>
      <c r="B219" s="58" t="s">
        <v>72</v>
      </c>
      <c r="C219" s="80">
        <v>5</v>
      </c>
      <c r="D219" s="58" t="s">
        <v>164</v>
      </c>
      <c r="E219" s="59">
        <v>5.5268518518518522E-3</v>
      </c>
      <c r="F219" s="58">
        <v>86</v>
      </c>
      <c r="G219" s="14" t="str">
        <f t="shared" si="3"/>
        <v>Deion Hamilton (Unattached)</v>
      </c>
    </row>
    <row r="220" spans="1:7" ht="15" x14ac:dyDescent="0.25">
      <c r="A220" s="58">
        <v>87</v>
      </c>
      <c r="B220" s="58" t="s">
        <v>953</v>
      </c>
      <c r="C220" s="80">
        <v>5</v>
      </c>
      <c r="D220" s="58" t="s">
        <v>37</v>
      </c>
      <c r="E220" s="59">
        <v>5.6355324074074077E-3</v>
      </c>
      <c r="F220" s="58">
        <v>87</v>
      </c>
      <c r="G220" s="14" t="str">
        <f t="shared" si="3"/>
        <v>Cole Pogue (Patricia Heights)</v>
      </c>
    </row>
    <row r="221" spans="1:7" ht="15" x14ac:dyDescent="0.25">
      <c r="A221" s="58">
        <v>88</v>
      </c>
      <c r="B221" s="58" t="s">
        <v>1421</v>
      </c>
      <c r="C221" s="80">
        <v>5</v>
      </c>
      <c r="D221" s="58" t="s">
        <v>1319</v>
      </c>
      <c r="E221" s="59">
        <v>5.6665509259259256E-3</v>
      </c>
      <c r="F221" s="58">
        <v>88</v>
      </c>
      <c r="G221" s="14" t="str">
        <f t="shared" si="3"/>
        <v>Rayyan Adam (Alex Janvier)</v>
      </c>
    </row>
    <row r="222" spans="1:7" ht="15" x14ac:dyDescent="0.25">
      <c r="A222" s="58">
        <v>89</v>
      </c>
      <c r="B222" s="58" t="s">
        <v>166</v>
      </c>
      <c r="C222" s="80">
        <v>5</v>
      </c>
      <c r="D222" s="58" t="s">
        <v>20</v>
      </c>
      <c r="E222" s="59">
        <v>5.6694444444444448E-3</v>
      </c>
      <c r="F222" s="58">
        <v>89</v>
      </c>
      <c r="G222" s="14" t="str">
        <f t="shared" si="3"/>
        <v>Ronan Smith (George P. Nicholson)</v>
      </c>
    </row>
    <row r="223" spans="1:7" ht="15" x14ac:dyDescent="0.25">
      <c r="A223" s="58">
        <v>90</v>
      </c>
      <c r="B223" s="58" t="s">
        <v>1422</v>
      </c>
      <c r="C223" s="80">
        <v>5</v>
      </c>
      <c r="D223" s="58" t="s">
        <v>27</v>
      </c>
      <c r="E223" s="59">
        <v>5.6752314814814816E-3</v>
      </c>
      <c r="F223" s="58">
        <v>90</v>
      </c>
      <c r="G223" s="14" t="str">
        <f t="shared" si="3"/>
        <v>Gilbert Zhao (Parkallen)</v>
      </c>
    </row>
    <row r="224" spans="1:7" ht="15" x14ac:dyDescent="0.25">
      <c r="A224" s="58">
        <v>91</v>
      </c>
      <c r="B224" s="58" t="s">
        <v>169</v>
      </c>
      <c r="C224" s="80">
        <v>5</v>
      </c>
      <c r="D224" s="58" t="s">
        <v>40</v>
      </c>
      <c r="E224" s="59">
        <v>5.6806712962962956E-3</v>
      </c>
      <c r="F224" s="58">
        <v>91</v>
      </c>
      <c r="G224" s="14" t="str">
        <f t="shared" si="3"/>
        <v>Patrick Crowder (Victoria)</v>
      </c>
    </row>
    <row r="225" spans="1:7" ht="15" x14ac:dyDescent="0.25">
      <c r="A225" s="58">
        <v>92</v>
      </c>
      <c r="B225" s="58" t="s">
        <v>956</v>
      </c>
      <c r="C225" s="80">
        <v>5</v>
      </c>
      <c r="D225" s="58" t="s">
        <v>26</v>
      </c>
      <c r="E225" s="59">
        <v>5.6914351851851848E-3</v>
      </c>
      <c r="F225" s="58">
        <v>92</v>
      </c>
      <c r="G225" s="14" t="str">
        <f t="shared" si="3"/>
        <v>Nolan Wittmeier (Windsor Park)</v>
      </c>
    </row>
    <row r="226" spans="1:7" ht="15" x14ac:dyDescent="0.25">
      <c r="A226" s="58">
        <v>93</v>
      </c>
      <c r="B226" s="58" t="s">
        <v>940</v>
      </c>
      <c r="C226" s="80">
        <v>5</v>
      </c>
      <c r="D226" s="58" t="s">
        <v>28</v>
      </c>
      <c r="E226" s="59">
        <v>5.7175925925925927E-3</v>
      </c>
      <c r="F226" s="58">
        <v>93</v>
      </c>
      <c r="G226" s="14" t="str">
        <f t="shared" si="3"/>
        <v>Nathan Thompson (Brookside)</v>
      </c>
    </row>
    <row r="227" spans="1:7" ht="15" x14ac:dyDescent="0.25">
      <c r="A227" s="58">
        <v>94</v>
      </c>
      <c r="B227" s="58" t="s">
        <v>991</v>
      </c>
      <c r="C227" s="80">
        <v>5</v>
      </c>
      <c r="D227" s="58" t="s">
        <v>34</v>
      </c>
      <c r="E227" s="59">
        <v>5.7542824074074067E-3</v>
      </c>
      <c r="F227" s="58">
        <v>94</v>
      </c>
      <c r="G227" s="14" t="str">
        <f t="shared" si="3"/>
        <v>Zayne Petluk (Uncas)</v>
      </c>
    </row>
    <row r="228" spans="1:7" ht="15" x14ac:dyDescent="0.25">
      <c r="A228" s="58">
        <v>95</v>
      </c>
      <c r="B228" s="58" t="s">
        <v>964</v>
      </c>
      <c r="C228" s="80">
        <v>5</v>
      </c>
      <c r="D228" s="58" t="s">
        <v>20</v>
      </c>
      <c r="E228" s="59">
        <v>5.7581018518518511E-3</v>
      </c>
      <c r="F228" s="58">
        <v>95</v>
      </c>
      <c r="G228" s="14" t="str">
        <f t="shared" si="3"/>
        <v>Ty Dunford (George P. Nicholson)</v>
      </c>
    </row>
    <row r="229" spans="1:7" ht="15" x14ac:dyDescent="0.25">
      <c r="A229" s="58">
        <v>96</v>
      </c>
      <c r="B229" s="58" t="s">
        <v>1423</v>
      </c>
      <c r="C229" s="80">
        <v>5</v>
      </c>
      <c r="D229" s="58" t="s">
        <v>1319</v>
      </c>
      <c r="E229" s="59">
        <v>5.7913194444444436E-3</v>
      </c>
      <c r="F229" s="58">
        <v>96</v>
      </c>
      <c r="G229" s="14" t="str">
        <f t="shared" si="3"/>
        <v>Jack Lee (Alex Janvier)</v>
      </c>
    </row>
    <row r="230" spans="1:7" ht="15" x14ac:dyDescent="0.25">
      <c r="A230" s="58">
        <v>97</v>
      </c>
      <c r="B230" s="58" t="s">
        <v>946</v>
      </c>
      <c r="C230" s="80">
        <v>5</v>
      </c>
      <c r="D230" s="58" t="s">
        <v>41</v>
      </c>
      <c r="E230" s="59">
        <v>5.7939814814814824E-3</v>
      </c>
      <c r="F230" s="58">
        <v>97</v>
      </c>
      <c r="G230" s="14" t="str">
        <f t="shared" si="3"/>
        <v>Marlan Gill (Westbrook)</v>
      </c>
    </row>
    <row r="231" spans="1:7" ht="15" x14ac:dyDescent="0.25">
      <c r="A231" s="58">
        <v>98</v>
      </c>
      <c r="B231" s="58" t="s">
        <v>971</v>
      </c>
      <c r="C231" s="80">
        <v>5</v>
      </c>
      <c r="D231" s="58" t="s">
        <v>73</v>
      </c>
      <c r="E231" s="59">
        <v>5.8781249999999988E-3</v>
      </c>
      <c r="F231" s="58">
        <v>98</v>
      </c>
      <c r="G231" s="14" t="str">
        <f t="shared" si="3"/>
        <v>Anvay Jaiswal (Stratford)</v>
      </c>
    </row>
    <row r="232" spans="1:7" ht="15" x14ac:dyDescent="0.25">
      <c r="A232" s="58">
        <v>99</v>
      </c>
      <c r="B232" s="58" t="s">
        <v>965</v>
      </c>
      <c r="C232" s="80">
        <v>5</v>
      </c>
      <c r="D232" s="58" t="s">
        <v>48</v>
      </c>
      <c r="E232" s="59">
        <v>5.8846064814814811E-3</v>
      </c>
      <c r="F232" s="58">
        <v>99</v>
      </c>
      <c r="G232" s="14" t="str">
        <f t="shared" si="3"/>
        <v>Johnathan Brown (Laurier Heights)</v>
      </c>
    </row>
    <row r="233" spans="1:7" ht="15" x14ac:dyDescent="0.25">
      <c r="A233" s="58">
        <v>100</v>
      </c>
      <c r="B233" s="58" t="s">
        <v>970</v>
      </c>
      <c r="C233" s="80">
        <v>5</v>
      </c>
      <c r="D233" s="58" t="s">
        <v>48</v>
      </c>
      <c r="E233" s="59">
        <v>5.8866898148148142E-3</v>
      </c>
      <c r="F233" s="58">
        <v>100</v>
      </c>
      <c r="G233" s="14" t="str">
        <f t="shared" si="3"/>
        <v>Adam Seabrook (Laurier Heights)</v>
      </c>
    </row>
    <row r="234" spans="1:7" ht="15" x14ac:dyDescent="0.25">
      <c r="A234" s="58">
        <v>101</v>
      </c>
      <c r="B234" s="58" t="s">
        <v>1005</v>
      </c>
      <c r="C234" s="80">
        <v>5</v>
      </c>
      <c r="D234" s="58" t="s">
        <v>25</v>
      </c>
      <c r="E234" s="59">
        <v>5.9643518518518518E-3</v>
      </c>
      <c r="F234" s="58">
        <v>101</v>
      </c>
      <c r="G234" s="14" t="str">
        <f t="shared" si="3"/>
        <v>Reid Mullen (Michael A. Kostek)</v>
      </c>
    </row>
    <row r="235" spans="1:7" ht="15" x14ac:dyDescent="0.25">
      <c r="A235" s="58">
        <v>102</v>
      </c>
      <c r="B235" s="58" t="s">
        <v>1007</v>
      </c>
      <c r="C235" s="80">
        <v>5</v>
      </c>
      <c r="D235" s="58" t="s">
        <v>25</v>
      </c>
      <c r="E235" s="59">
        <v>5.9857638888888886E-3</v>
      </c>
      <c r="F235" s="58">
        <v>102</v>
      </c>
      <c r="G235" s="14" t="str">
        <f t="shared" si="3"/>
        <v>Oliver Garries (Michael A. Kostek)</v>
      </c>
    </row>
    <row r="236" spans="1:7" ht="15" x14ac:dyDescent="0.25">
      <c r="A236" s="58">
        <v>103</v>
      </c>
      <c r="B236" s="58" t="s">
        <v>963</v>
      </c>
      <c r="C236" s="80">
        <v>5</v>
      </c>
      <c r="D236" s="58" t="s">
        <v>557</v>
      </c>
      <c r="E236" s="59">
        <v>6.0225694444444441E-3</v>
      </c>
      <c r="F236" s="58">
        <v>103</v>
      </c>
      <c r="G236" s="14" t="str">
        <f t="shared" si="3"/>
        <v>Syed Naim Abbas (Constable Daniel)</v>
      </c>
    </row>
    <row r="237" spans="1:7" ht="15" x14ac:dyDescent="0.25">
      <c r="A237" s="58">
        <v>104</v>
      </c>
      <c r="B237" s="58" t="s">
        <v>988</v>
      </c>
      <c r="C237" s="80">
        <v>5</v>
      </c>
      <c r="D237" s="58" t="s">
        <v>99</v>
      </c>
      <c r="E237" s="59">
        <v>6.0524305555555566E-3</v>
      </c>
      <c r="F237" s="58">
        <v>104</v>
      </c>
      <c r="G237" s="14" t="str">
        <f t="shared" si="3"/>
        <v>Aadil Oladapo (Donald R. Getty)</v>
      </c>
    </row>
    <row r="238" spans="1:7" ht="15" x14ac:dyDescent="0.25">
      <c r="A238" s="58">
        <v>105</v>
      </c>
      <c r="B238" s="58" t="s">
        <v>989</v>
      </c>
      <c r="C238" s="80">
        <v>5</v>
      </c>
      <c r="D238" s="58" t="s">
        <v>99</v>
      </c>
      <c r="E238" s="59">
        <v>6.0623842592592595E-3</v>
      </c>
      <c r="F238" s="58">
        <v>105</v>
      </c>
      <c r="G238" s="14" t="str">
        <f t="shared" si="3"/>
        <v>Jafar Oweida (Donald R. Getty)</v>
      </c>
    </row>
    <row r="239" spans="1:7" ht="15" x14ac:dyDescent="0.25">
      <c r="A239" s="58">
        <v>106</v>
      </c>
      <c r="B239" s="58" t="s">
        <v>967</v>
      </c>
      <c r="C239" s="80">
        <v>5</v>
      </c>
      <c r="D239" s="58" t="s">
        <v>33</v>
      </c>
      <c r="E239" s="59">
        <v>6.0737268518518519E-3</v>
      </c>
      <c r="F239" s="58">
        <v>106</v>
      </c>
      <c r="G239" s="14" t="str">
        <f t="shared" si="3"/>
        <v>Brody Ceaser (Earl Buxton)</v>
      </c>
    </row>
    <row r="240" spans="1:7" ht="15" x14ac:dyDescent="0.25">
      <c r="A240" s="58">
        <v>107</v>
      </c>
      <c r="B240" s="58" t="s">
        <v>976</v>
      </c>
      <c r="C240" s="80">
        <v>5</v>
      </c>
      <c r="D240" s="58" t="s">
        <v>48</v>
      </c>
      <c r="E240" s="59">
        <v>6.0771990740740743E-3</v>
      </c>
      <c r="F240" s="58">
        <v>107</v>
      </c>
      <c r="G240" s="14" t="str">
        <f t="shared" si="3"/>
        <v>Benjamin Greenshaw (Laurier Heights)</v>
      </c>
    </row>
    <row r="241" spans="1:7" ht="15" x14ac:dyDescent="0.25">
      <c r="A241" s="58">
        <v>108</v>
      </c>
      <c r="B241" s="58" t="s">
        <v>997</v>
      </c>
      <c r="C241" s="80">
        <v>5</v>
      </c>
      <c r="D241" s="58" t="s">
        <v>25</v>
      </c>
      <c r="E241" s="59">
        <v>6.0834490740740745E-3</v>
      </c>
      <c r="F241" s="58">
        <v>108</v>
      </c>
      <c r="G241" s="14" t="str">
        <f t="shared" si="3"/>
        <v>Nathan Huynh (Michael A. Kostek)</v>
      </c>
    </row>
    <row r="242" spans="1:7" ht="15" x14ac:dyDescent="0.25">
      <c r="A242" s="58">
        <v>109</v>
      </c>
      <c r="B242" s="58" t="s">
        <v>990</v>
      </c>
      <c r="C242" s="80">
        <v>5</v>
      </c>
      <c r="D242" s="58" t="s">
        <v>30</v>
      </c>
      <c r="E242" s="59">
        <v>6.0891203703703697E-3</v>
      </c>
      <c r="F242" s="58">
        <v>109</v>
      </c>
      <c r="G242" s="14" t="str">
        <f t="shared" si="3"/>
        <v>Jimmy Hornberger (Centennial)</v>
      </c>
    </row>
    <row r="243" spans="1:7" ht="15" x14ac:dyDescent="0.25">
      <c r="A243" s="58">
        <v>110</v>
      </c>
      <c r="B243" s="58" t="s">
        <v>1424</v>
      </c>
      <c r="C243" s="80">
        <v>5</v>
      </c>
      <c r="D243" s="58" t="s">
        <v>55</v>
      </c>
      <c r="E243" s="59">
        <v>6.1059027777777787E-3</v>
      </c>
      <c r="F243" s="58">
        <v>110</v>
      </c>
      <c r="G243" s="14" t="str">
        <f t="shared" si="3"/>
        <v>Alex Ollis (Mill Creek)</v>
      </c>
    </row>
    <row r="244" spans="1:7" ht="15" x14ac:dyDescent="0.25">
      <c r="A244" s="58">
        <v>111</v>
      </c>
      <c r="B244" s="58" t="s">
        <v>1001</v>
      </c>
      <c r="C244" s="80">
        <v>5</v>
      </c>
      <c r="D244" s="58" t="s">
        <v>44</v>
      </c>
      <c r="E244" s="59">
        <v>6.122685185185185E-3</v>
      </c>
      <c r="F244" s="58">
        <v>111</v>
      </c>
      <c r="G244" s="14" t="str">
        <f t="shared" si="3"/>
        <v>Jack Paton (Riverdale)</v>
      </c>
    </row>
    <row r="245" spans="1:7" ht="15" x14ac:dyDescent="0.25">
      <c r="A245" s="58">
        <v>112</v>
      </c>
      <c r="B245" s="58" t="s">
        <v>1425</v>
      </c>
      <c r="C245" s="80">
        <v>5</v>
      </c>
      <c r="D245" s="58" t="s">
        <v>31</v>
      </c>
      <c r="E245" s="59">
        <v>6.18912037037037E-3</v>
      </c>
      <c r="F245" s="58">
        <v>112</v>
      </c>
      <c r="G245" s="14" t="str">
        <f t="shared" si="3"/>
        <v>Ameen Najmeddine (Belgravia)</v>
      </c>
    </row>
    <row r="246" spans="1:7" ht="15" x14ac:dyDescent="0.25">
      <c r="A246" s="58">
        <v>113</v>
      </c>
      <c r="B246" s="58" t="s">
        <v>982</v>
      </c>
      <c r="C246" s="80">
        <v>5</v>
      </c>
      <c r="D246" s="58" t="s">
        <v>26</v>
      </c>
      <c r="E246" s="59">
        <v>6.2505787037037026E-3</v>
      </c>
      <c r="F246" s="58">
        <v>113</v>
      </c>
      <c r="G246" s="14" t="str">
        <f t="shared" si="3"/>
        <v>Ethan Cheung (Windsor Park)</v>
      </c>
    </row>
    <row r="247" spans="1:7" ht="15" x14ac:dyDescent="0.25">
      <c r="A247" s="58">
        <v>114</v>
      </c>
      <c r="B247" s="58" t="s">
        <v>961</v>
      </c>
      <c r="C247" s="80">
        <v>5</v>
      </c>
      <c r="D247" s="58" t="s">
        <v>40</v>
      </c>
      <c r="E247" s="59">
        <v>6.2659722222222223E-3</v>
      </c>
      <c r="F247" s="58">
        <v>114</v>
      </c>
      <c r="G247" s="14" t="str">
        <f t="shared" si="3"/>
        <v>Arlo Brown (Victoria)</v>
      </c>
    </row>
    <row r="248" spans="1:7" ht="15" x14ac:dyDescent="0.25">
      <c r="A248" s="58">
        <v>115</v>
      </c>
      <c r="B248" s="58" t="s">
        <v>1426</v>
      </c>
      <c r="C248" s="80">
        <v>5</v>
      </c>
      <c r="D248" s="58" t="s">
        <v>26</v>
      </c>
      <c r="E248" s="59">
        <v>6.2953703703703704E-3</v>
      </c>
      <c r="F248" s="58">
        <v>115</v>
      </c>
      <c r="G248" s="14" t="str">
        <f t="shared" si="3"/>
        <v>Kaiden Adatia (Windsor Park)</v>
      </c>
    </row>
    <row r="249" spans="1:7" ht="15" x14ac:dyDescent="0.25">
      <c r="A249" s="58">
        <v>116</v>
      </c>
      <c r="B249" s="58" t="s">
        <v>984</v>
      </c>
      <c r="C249" s="80">
        <v>5</v>
      </c>
      <c r="D249" s="58" t="s">
        <v>68</v>
      </c>
      <c r="E249" s="59">
        <v>6.3146990740740741E-3</v>
      </c>
      <c r="F249" s="58">
        <v>116</v>
      </c>
      <c r="G249" s="14" t="str">
        <f t="shared" si="3"/>
        <v>Soren Partridge (Ellerslie Campus)</v>
      </c>
    </row>
    <row r="250" spans="1:7" ht="15" x14ac:dyDescent="0.25">
      <c r="A250" s="58">
        <v>117</v>
      </c>
      <c r="B250" s="58" t="s">
        <v>1427</v>
      </c>
      <c r="C250" s="80">
        <v>5</v>
      </c>
      <c r="D250" s="58" t="s">
        <v>20</v>
      </c>
      <c r="E250" s="59">
        <v>6.3295138888888889E-3</v>
      </c>
      <c r="F250" s="58">
        <v>117</v>
      </c>
      <c r="G250" s="14" t="str">
        <f t="shared" si="3"/>
        <v>Marcus Fatona (George P. Nicholson)</v>
      </c>
    </row>
    <row r="251" spans="1:7" ht="15" x14ac:dyDescent="0.25">
      <c r="A251" s="58">
        <v>118</v>
      </c>
      <c r="B251" s="58" t="s">
        <v>972</v>
      </c>
      <c r="C251" s="80">
        <v>5</v>
      </c>
      <c r="D251" s="58" t="s">
        <v>20</v>
      </c>
      <c r="E251" s="59">
        <v>6.4218750000000005E-3</v>
      </c>
      <c r="F251" s="58">
        <v>118</v>
      </c>
      <c r="G251" s="14" t="str">
        <f t="shared" si="3"/>
        <v>Landon Thiem (George P. Nicholson)</v>
      </c>
    </row>
    <row r="252" spans="1:7" ht="15" x14ac:dyDescent="0.25">
      <c r="A252" s="58">
        <v>119</v>
      </c>
      <c r="B252" s="58" t="s">
        <v>980</v>
      </c>
      <c r="C252" s="80">
        <v>5</v>
      </c>
      <c r="D252" s="58" t="s">
        <v>32</v>
      </c>
      <c r="E252" s="59">
        <v>6.5456018518518519E-3</v>
      </c>
      <c r="F252" s="58">
        <v>119</v>
      </c>
      <c r="G252" s="14" t="str">
        <f t="shared" si="3"/>
        <v>Simon Harder (Holyrood)</v>
      </c>
    </row>
    <row r="253" spans="1:7" ht="15" x14ac:dyDescent="0.25">
      <c r="A253" s="58">
        <v>120</v>
      </c>
      <c r="B253" s="58" t="s">
        <v>994</v>
      </c>
      <c r="C253" s="80">
        <v>5</v>
      </c>
      <c r="D253" s="58" t="s">
        <v>24</v>
      </c>
      <c r="E253" s="59">
        <v>6.5481481481481493E-3</v>
      </c>
      <c r="F253" s="58">
        <v>120</v>
      </c>
      <c r="G253" s="14" t="str">
        <f t="shared" si="3"/>
        <v>Kale Douglas (Rio Terrace)</v>
      </c>
    </row>
    <row r="254" spans="1:7" ht="15" x14ac:dyDescent="0.25">
      <c r="A254" s="58">
        <v>121</v>
      </c>
      <c r="B254" s="58" t="s">
        <v>1428</v>
      </c>
      <c r="C254" s="80">
        <v>5</v>
      </c>
      <c r="D254" s="58" t="s">
        <v>40</v>
      </c>
      <c r="E254" s="59">
        <v>6.6285879629629637E-3</v>
      </c>
      <c r="F254" s="58">
        <v>121</v>
      </c>
      <c r="G254" s="14" t="str">
        <f t="shared" si="3"/>
        <v>Mateo Patilea (Victoria)</v>
      </c>
    </row>
    <row r="255" spans="1:7" ht="15" x14ac:dyDescent="0.25">
      <c r="A255" s="58">
        <v>122</v>
      </c>
      <c r="B255" s="58" t="s">
        <v>1000</v>
      </c>
      <c r="C255" s="80">
        <v>5</v>
      </c>
      <c r="D255" s="58" t="s">
        <v>48</v>
      </c>
      <c r="E255" s="59">
        <v>6.6621527777777781E-3</v>
      </c>
      <c r="F255" s="58">
        <v>122</v>
      </c>
      <c r="G255" s="14" t="str">
        <f t="shared" si="3"/>
        <v>Caleb Safinuk (Laurier Heights)</v>
      </c>
    </row>
    <row r="256" spans="1:7" ht="15" x14ac:dyDescent="0.25">
      <c r="A256" s="58">
        <v>123</v>
      </c>
      <c r="B256" s="58" t="s">
        <v>114</v>
      </c>
      <c r="C256" s="80">
        <v>5</v>
      </c>
      <c r="D256" s="58" t="s">
        <v>40</v>
      </c>
      <c r="E256" s="59">
        <v>6.6678240740740734E-3</v>
      </c>
      <c r="F256" s="58">
        <v>123</v>
      </c>
      <c r="G256" s="14" t="str">
        <f t="shared" si="3"/>
        <v>James Wolfe (Victoria)</v>
      </c>
    </row>
    <row r="257" spans="1:7" ht="15" x14ac:dyDescent="0.25">
      <c r="A257" s="58">
        <v>124</v>
      </c>
      <c r="B257" s="58" t="s">
        <v>974</v>
      </c>
      <c r="C257" s="80">
        <v>5</v>
      </c>
      <c r="D257" s="58" t="s">
        <v>37</v>
      </c>
      <c r="E257" s="59">
        <v>6.7299768518518516E-3</v>
      </c>
      <c r="F257" s="58">
        <v>124</v>
      </c>
      <c r="G257" s="14" t="str">
        <f t="shared" si="3"/>
        <v>Jayden Arthurs (Patricia Heights)</v>
      </c>
    </row>
    <row r="258" spans="1:7" ht="15" x14ac:dyDescent="0.25">
      <c r="A258" s="58">
        <v>125</v>
      </c>
      <c r="B258" s="58" t="s">
        <v>1006</v>
      </c>
      <c r="C258" s="80">
        <v>5</v>
      </c>
      <c r="D258" s="58" t="s">
        <v>26</v>
      </c>
      <c r="E258" s="59">
        <v>6.7696759259259255E-3</v>
      </c>
      <c r="F258" s="58">
        <v>125</v>
      </c>
      <c r="G258" s="14" t="str">
        <f t="shared" si="3"/>
        <v>Joshua Johnson (Windsor Park)</v>
      </c>
    </row>
    <row r="259" spans="1:7" ht="15" x14ac:dyDescent="0.25">
      <c r="A259" s="58">
        <v>126</v>
      </c>
      <c r="B259" s="58" t="s">
        <v>1429</v>
      </c>
      <c r="C259" s="80">
        <v>5</v>
      </c>
      <c r="D259" s="58" t="s">
        <v>49</v>
      </c>
      <c r="E259" s="59">
        <v>6.7978009259259259E-3</v>
      </c>
      <c r="F259" s="58">
        <v>126</v>
      </c>
      <c r="G259" s="14" t="str">
        <f t="shared" si="3"/>
        <v>Miles Turnbull (Rutherford)</v>
      </c>
    </row>
    <row r="260" spans="1:7" ht="15" x14ac:dyDescent="0.25">
      <c r="A260" s="58">
        <v>127</v>
      </c>
      <c r="B260" s="58" t="s">
        <v>1010</v>
      </c>
      <c r="C260" s="80">
        <v>5</v>
      </c>
      <c r="D260" s="58" t="s">
        <v>26</v>
      </c>
      <c r="E260" s="59">
        <v>6.810648148148149E-3</v>
      </c>
      <c r="F260" s="58">
        <v>127</v>
      </c>
      <c r="G260" s="14" t="str">
        <f t="shared" si="3"/>
        <v>Jake Zhou (Windsor Park)</v>
      </c>
    </row>
    <row r="261" spans="1:7" ht="15" x14ac:dyDescent="0.25">
      <c r="A261" s="58">
        <v>128</v>
      </c>
      <c r="B261" s="58" t="s">
        <v>1002</v>
      </c>
      <c r="C261" s="80">
        <v>5</v>
      </c>
      <c r="D261" s="58" t="s">
        <v>24</v>
      </c>
      <c r="E261" s="59">
        <v>6.8854166666666656E-3</v>
      </c>
      <c r="F261" s="58">
        <v>128</v>
      </c>
      <c r="G261" s="14" t="str">
        <f t="shared" si="3"/>
        <v>Muhammad Riyyan (Rio Terrace)</v>
      </c>
    </row>
    <row r="262" spans="1:7" ht="15" x14ac:dyDescent="0.25">
      <c r="A262" s="58">
        <v>129</v>
      </c>
      <c r="B262" s="58" t="s">
        <v>986</v>
      </c>
      <c r="C262" s="80">
        <v>5</v>
      </c>
      <c r="D262" s="58" t="s">
        <v>25</v>
      </c>
      <c r="E262" s="59">
        <v>6.9068287037037032E-3</v>
      </c>
      <c r="F262" s="58">
        <v>129</v>
      </c>
      <c r="G262" s="14" t="str">
        <f t="shared" ref="G262:G282" si="4">CONCATENATE(B262, " (", D262, ")")</f>
        <v>Abdul-Rahman Bader (Michael A. Kostek)</v>
      </c>
    </row>
    <row r="263" spans="1:7" ht="15" x14ac:dyDescent="0.25">
      <c r="A263" s="58">
        <v>130</v>
      </c>
      <c r="B263" s="58" t="s">
        <v>987</v>
      </c>
      <c r="C263" s="80">
        <v>5</v>
      </c>
      <c r="D263" s="58" t="s">
        <v>151</v>
      </c>
      <c r="E263" s="59">
        <v>6.9202546296296295E-3</v>
      </c>
      <c r="F263" s="58">
        <v>130</v>
      </c>
      <c r="G263" s="14" t="str">
        <f t="shared" si="4"/>
        <v>Maseen Madi (Elmwood)</v>
      </c>
    </row>
    <row r="264" spans="1:7" ht="15" x14ac:dyDescent="0.25">
      <c r="A264" s="58">
        <v>131</v>
      </c>
      <c r="B264" s="58" t="s">
        <v>1430</v>
      </c>
      <c r="C264" s="80">
        <v>5</v>
      </c>
      <c r="D264" s="58" t="s">
        <v>1319</v>
      </c>
      <c r="E264" s="59">
        <v>6.926388888888889E-3</v>
      </c>
      <c r="F264" s="58">
        <v>131</v>
      </c>
      <c r="G264" s="14" t="str">
        <f t="shared" si="4"/>
        <v>Hayden Berger (Alex Janvier)</v>
      </c>
    </row>
    <row r="265" spans="1:7" ht="15" x14ac:dyDescent="0.25">
      <c r="A265" s="58">
        <v>132</v>
      </c>
      <c r="B265" s="58" t="s">
        <v>1431</v>
      </c>
      <c r="C265" s="80">
        <v>5</v>
      </c>
      <c r="D265" s="58" t="s">
        <v>29</v>
      </c>
      <c r="E265" s="59">
        <v>6.9322916666666665E-3</v>
      </c>
      <c r="F265" s="58">
        <v>132</v>
      </c>
      <c r="G265" s="14" t="str">
        <f t="shared" si="4"/>
        <v>Ryan Sammack (Brander Gardens)</v>
      </c>
    </row>
    <row r="266" spans="1:7" ht="15" x14ac:dyDescent="0.25">
      <c r="A266" s="58">
        <v>133</v>
      </c>
      <c r="B266" s="58" t="s">
        <v>1015</v>
      </c>
      <c r="C266" s="80">
        <v>5</v>
      </c>
      <c r="D266" s="58" t="s">
        <v>40</v>
      </c>
      <c r="E266" s="59">
        <v>7.2615740740740739E-3</v>
      </c>
      <c r="F266" s="58">
        <v>133</v>
      </c>
      <c r="G266" s="14" t="str">
        <f t="shared" si="4"/>
        <v>Isaiah Wedderburn (Victoria)</v>
      </c>
    </row>
    <row r="267" spans="1:7" ht="15" x14ac:dyDescent="0.25">
      <c r="A267" s="58">
        <v>134</v>
      </c>
      <c r="B267" s="58" t="s">
        <v>1432</v>
      </c>
      <c r="C267" s="80">
        <v>5</v>
      </c>
      <c r="D267" s="58" t="s">
        <v>40</v>
      </c>
      <c r="E267" s="59">
        <v>7.3432870370370371E-3</v>
      </c>
      <c r="F267" s="58">
        <v>134</v>
      </c>
      <c r="G267" s="14" t="str">
        <f t="shared" si="4"/>
        <v>Lotfallha Orfani (Victoria)</v>
      </c>
    </row>
    <row r="268" spans="1:7" ht="15" x14ac:dyDescent="0.25">
      <c r="A268" s="58">
        <v>135</v>
      </c>
      <c r="B268" s="58" t="s">
        <v>943</v>
      </c>
      <c r="C268" s="80">
        <v>5</v>
      </c>
      <c r="D268" s="58" t="s">
        <v>163</v>
      </c>
      <c r="E268" s="59">
        <v>7.5153935185185185E-3</v>
      </c>
      <c r="F268" s="58">
        <v>135</v>
      </c>
      <c r="G268" s="14" t="str">
        <f t="shared" si="4"/>
        <v>Roman Naseri (Callingwood)</v>
      </c>
    </row>
    <row r="269" spans="1:7" ht="15" x14ac:dyDescent="0.25">
      <c r="A269" s="58">
        <v>136</v>
      </c>
      <c r="B269" s="58" t="s">
        <v>1433</v>
      </c>
      <c r="C269" s="80">
        <v>5</v>
      </c>
      <c r="D269" s="58" t="s">
        <v>557</v>
      </c>
      <c r="E269" s="59">
        <v>7.6215277777777783E-3</v>
      </c>
      <c r="F269" s="58">
        <v>136</v>
      </c>
      <c r="G269" s="14" t="str">
        <f t="shared" si="4"/>
        <v>Arad Farhangi (Constable Daniel)</v>
      </c>
    </row>
    <row r="270" spans="1:7" ht="15" x14ac:dyDescent="0.25">
      <c r="A270" s="58">
        <v>137</v>
      </c>
      <c r="B270" s="58" t="s">
        <v>1003</v>
      </c>
      <c r="C270" s="80">
        <v>5</v>
      </c>
      <c r="D270" s="58" t="s">
        <v>557</v>
      </c>
      <c r="E270" s="59">
        <v>7.6311342592592602E-3</v>
      </c>
      <c r="F270" s="58">
        <v>137</v>
      </c>
      <c r="G270" s="14" t="str">
        <f t="shared" si="4"/>
        <v>Aaditya Sharma (Constable Daniel)</v>
      </c>
    </row>
    <row r="271" spans="1:7" ht="15" x14ac:dyDescent="0.25">
      <c r="A271" s="58">
        <v>138</v>
      </c>
      <c r="B271" s="58" t="s">
        <v>1434</v>
      </c>
      <c r="C271" s="80">
        <v>5</v>
      </c>
      <c r="D271" s="58" t="s">
        <v>353</v>
      </c>
      <c r="E271" s="59">
        <v>7.9232638888888877E-3</v>
      </c>
      <c r="F271" s="58">
        <v>138</v>
      </c>
      <c r="G271" s="14" t="str">
        <f t="shared" si="4"/>
        <v>Faheem Yussuf (Joey Moss)</v>
      </c>
    </row>
    <row r="272" spans="1:7" ht="15" x14ac:dyDescent="0.25">
      <c r="A272" s="58">
        <v>139</v>
      </c>
      <c r="B272" s="58" t="s">
        <v>1435</v>
      </c>
      <c r="C272" s="80">
        <v>5</v>
      </c>
      <c r="D272" s="58" t="s">
        <v>28</v>
      </c>
      <c r="E272" s="59">
        <v>7.9493055555555549E-3</v>
      </c>
      <c r="F272" s="58">
        <v>139</v>
      </c>
      <c r="G272" s="14" t="str">
        <f t="shared" si="4"/>
        <v>Tim Blinde (Brookside)</v>
      </c>
    </row>
    <row r="273" spans="1:7" ht="15" x14ac:dyDescent="0.25">
      <c r="A273" s="58">
        <v>140</v>
      </c>
      <c r="B273" s="58" t="s">
        <v>1004</v>
      </c>
      <c r="C273" s="80">
        <v>5</v>
      </c>
      <c r="D273" s="58" t="s">
        <v>28</v>
      </c>
      <c r="E273" s="59">
        <v>8.0591435185185193E-3</v>
      </c>
      <c r="F273" s="58">
        <v>140</v>
      </c>
      <c r="G273" s="14" t="str">
        <f t="shared" si="4"/>
        <v>Zaiden Loomes (Brookside)</v>
      </c>
    </row>
    <row r="274" spans="1:7" ht="15" x14ac:dyDescent="0.25">
      <c r="A274" s="58">
        <v>141</v>
      </c>
      <c r="B274" s="58" t="s">
        <v>1012</v>
      </c>
      <c r="C274" s="80">
        <v>5</v>
      </c>
      <c r="D274" s="58" t="s">
        <v>163</v>
      </c>
      <c r="E274" s="59">
        <v>8.1778935185185184E-3</v>
      </c>
      <c r="F274" s="58">
        <v>141</v>
      </c>
      <c r="G274" s="14" t="str">
        <f t="shared" si="4"/>
        <v>Bradyn Earnshaw (Callingwood)</v>
      </c>
    </row>
    <row r="275" spans="1:7" ht="15" x14ac:dyDescent="0.25">
      <c r="A275" s="58">
        <v>142</v>
      </c>
      <c r="B275" s="58" t="s">
        <v>1021</v>
      </c>
      <c r="C275" s="80">
        <v>5</v>
      </c>
      <c r="D275" s="58" t="s">
        <v>557</v>
      </c>
      <c r="E275" s="59">
        <v>8.2944444444444446E-3</v>
      </c>
      <c r="F275" s="58">
        <v>142</v>
      </c>
      <c r="G275" s="14" t="str">
        <f t="shared" si="4"/>
        <v>Chason Ho (Constable Daniel)</v>
      </c>
    </row>
    <row r="276" spans="1:7" ht="15" x14ac:dyDescent="0.25">
      <c r="A276" s="58">
        <v>143</v>
      </c>
      <c r="B276" s="58" t="s">
        <v>1011</v>
      </c>
      <c r="C276" s="80">
        <v>5</v>
      </c>
      <c r="D276" s="58" t="s">
        <v>151</v>
      </c>
      <c r="E276" s="59">
        <v>8.3629629629629627E-3</v>
      </c>
      <c r="F276" s="58">
        <v>143</v>
      </c>
      <c r="G276" s="14" t="str">
        <f t="shared" si="4"/>
        <v>George Waterton (Elmwood)</v>
      </c>
    </row>
    <row r="277" spans="1:7" ht="15" x14ac:dyDescent="0.25">
      <c r="A277" s="58">
        <v>144</v>
      </c>
      <c r="B277" s="58" t="s">
        <v>1016</v>
      </c>
      <c r="C277" s="80">
        <v>5</v>
      </c>
      <c r="D277" s="58" t="s">
        <v>24</v>
      </c>
      <c r="E277" s="59">
        <v>9.1001157407407402E-3</v>
      </c>
      <c r="F277" s="58">
        <v>144</v>
      </c>
      <c r="G277" s="14" t="str">
        <f t="shared" si="4"/>
        <v>Akram Al-Khatib (Rio Terrace)</v>
      </c>
    </row>
    <row r="278" spans="1:7" ht="15" x14ac:dyDescent="0.25">
      <c r="A278" s="58">
        <v>145</v>
      </c>
      <c r="B278" s="58" t="s">
        <v>995</v>
      </c>
      <c r="C278" s="80">
        <v>5</v>
      </c>
      <c r="D278" s="58" t="s">
        <v>99</v>
      </c>
      <c r="E278" s="59">
        <v>9.284143518518518E-3</v>
      </c>
      <c r="F278" s="58">
        <v>145</v>
      </c>
      <c r="G278" s="14" t="str">
        <f t="shared" si="4"/>
        <v>Roman Robidas (Donald R. Getty)</v>
      </c>
    </row>
    <row r="279" spans="1:7" ht="15" x14ac:dyDescent="0.25">
      <c r="A279" s="58">
        <v>146</v>
      </c>
      <c r="B279" s="58" t="s">
        <v>1017</v>
      </c>
      <c r="C279" s="80">
        <v>5</v>
      </c>
      <c r="D279" s="58" t="s">
        <v>40</v>
      </c>
      <c r="E279" s="59">
        <v>9.428124999999999E-3</v>
      </c>
      <c r="F279" s="58">
        <v>146</v>
      </c>
      <c r="G279" s="14" t="str">
        <f t="shared" si="4"/>
        <v>Ethan Kenny (Victoria)</v>
      </c>
    </row>
    <row r="280" spans="1:7" ht="15" x14ac:dyDescent="0.25">
      <c r="A280" s="58">
        <v>147</v>
      </c>
      <c r="B280" s="58" t="s">
        <v>1436</v>
      </c>
      <c r="C280" s="80">
        <v>5</v>
      </c>
      <c r="D280" s="58" t="s">
        <v>99</v>
      </c>
      <c r="E280" s="59">
        <v>9.4999999999999998E-3</v>
      </c>
      <c r="F280" s="58">
        <v>147</v>
      </c>
      <c r="G280" s="14" t="str">
        <f t="shared" si="4"/>
        <v>Matthias Thompson (Donald R. Getty)</v>
      </c>
    </row>
    <row r="281" spans="1:7" ht="15" x14ac:dyDescent="0.25">
      <c r="A281" s="58">
        <v>148</v>
      </c>
      <c r="B281" s="58" t="s">
        <v>1013</v>
      </c>
      <c r="C281" s="80">
        <v>5</v>
      </c>
      <c r="D281" s="58" t="s">
        <v>163</v>
      </c>
      <c r="E281" s="59">
        <v>9.5304398148148145E-3</v>
      </c>
      <c r="F281" s="58">
        <v>148</v>
      </c>
      <c r="G281" s="14" t="str">
        <f t="shared" si="4"/>
        <v>Adeniyi Alogba (Callingwood)</v>
      </c>
    </row>
    <row r="282" spans="1:7" ht="15" x14ac:dyDescent="0.25">
      <c r="A282" s="58">
        <v>149</v>
      </c>
      <c r="B282" s="58" t="s">
        <v>1019</v>
      </c>
      <c r="C282" s="80">
        <v>5</v>
      </c>
      <c r="D282" s="58" t="s">
        <v>34</v>
      </c>
      <c r="E282" s="59">
        <v>9.6304398148148156E-3</v>
      </c>
      <c r="F282" s="58">
        <v>149</v>
      </c>
      <c r="G282" s="14" t="str">
        <f t="shared" si="4"/>
        <v>Shawn Connor (Uncas)</v>
      </c>
    </row>
    <row r="283" spans="1:7" x14ac:dyDescent="0.2">
      <c r="A283" s="14"/>
      <c r="B283" s="14"/>
      <c r="C283" s="18"/>
      <c r="D283" s="14"/>
      <c r="E283" s="13"/>
      <c r="F283" s="13"/>
      <c r="G283" s="14"/>
    </row>
    <row r="284" spans="1:7" x14ac:dyDescent="0.2">
      <c r="A284" s="14"/>
      <c r="B284" s="14"/>
      <c r="C284" s="18"/>
      <c r="D284" s="14"/>
      <c r="E284" s="13"/>
      <c r="F284" s="13"/>
      <c r="G284" s="14"/>
    </row>
    <row r="285" spans="1:7" x14ac:dyDescent="0.2">
      <c r="A285" s="1" t="s">
        <v>333</v>
      </c>
      <c r="B285" s="14"/>
      <c r="C285" s="18"/>
      <c r="D285" s="14"/>
      <c r="E285" s="13"/>
      <c r="F285" s="13"/>
      <c r="G285" s="14"/>
    </row>
    <row r="286" spans="1:7" ht="15" x14ac:dyDescent="0.25">
      <c r="A286" s="72">
        <v>1</v>
      </c>
      <c r="B286" s="72" t="s">
        <v>900</v>
      </c>
      <c r="C286" s="80">
        <v>5</v>
      </c>
      <c r="D286" s="72" t="s">
        <v>48</v>
      </c>
      <c r="E286" s="73">
        <v>3.3471064814814817E-3</v>
      </c>
      <c r="F286" s="72">
        <v>1</v>
      </c>
      <c r="G286" s="14" t="str">
        <f t="shared" ref="G286:G349" si="5">CONCATENATE(B286, " (", D286, ")")</f>
        <v>Charlie Bachor (Laurier Heights)</v>
      </c>
    </row>
    <row r="287" spans="1:7" ht="15" x14ac:dyDescent="0.25">
      <c r="A287" s="72">
        <v>2</v>
      </c>
      <c r="B287" s="72" t="s">
        <v>902</v>
      </c>
      <c r="C287" s="80">
        <v>5</v>
      </c>
      <c r="D287" s="72" t="s">
        <v>39</v>
      </c>
      <c r="E287" s="73">
        <v>3.3614583333333339E-3</v>
      </c>
      <c r="F287" s="72">
        <v>2</v>
      </c>
      <c r="G287" s="14" t="str">
        <f t="shared" si="5"/>
        <v>Lawson Price (Forest Heights)</v>
      </c>
    </row>
    <row r="288" spans="1:7" ht="15" x14ac:dyDescent="0.25">
      <c r="A288" s="72">
        <v>3</v>
      </c>
      <c r="B288" s="72" t="s">
        <v>153</v>
      </c>
      <c r="C288" s="80">
        <v>5</v>
      </c>
      <c r="D288" s="72" t="s">
        <v>21</v>
      </c>
      <c r="E288" s="73">
        <v>3.3739583333333334E-3</v>
      </c>
      <c r="F288" s="72">
        <v>3</v>
      </c>
      <c r="G288" s="14" t="str">
        <f t="shared" si="5"/>
        <v>Damon Chinski (Michael Strembitsky)</v>
      </c>
    </row>
    <row r="289" spans="1:7" ht="15" x14ac:dyDescent="0.25">
      <c r="A289" s="72">
        <v>4</v>
      </c>
      <c r="B289" s="72" t="s">
        <v>1394</v>
      </c>
      <c r="C289" s="80">
        <v>5</v>
      </c>
      <c r="D289" s="72" t="s">
        <v>23</v>
      </c>
      <c r="E289" s="73">
        <v>3.3803240740740738E-3</v>
      </c>
      <c r="F289" s="72">
        <v>4</v>
      </c>
      <c r="G289" s="14" t="str">
        <f t="shared" si="5"/>
        <v>Silas Ewasiuk (Suzuki Charter)</v>
      </c>
    </row>
    <row r="290" spans="1:7" ht="15" x14ac:dyDescent="0.25">
      <c r="A290" s="72">
        <v>5</v>
      </c>
      <c r="B290" s="72" t="s">
        <v>1395</v>
      </c>
      <c r="C290" s="80">
        <v>5</v>
      </c>
      <c r="D290" s="72" t="s">
        <v>49</v>
      </c>
      <c r="E290" s="73">
        <v>3.394675925925926E-3</v>
      </c>
      <c r="F290" s="72">
        <v>5</v>
      </c>
      <c r="G290" s="14" t="str">
        <f t="shared" si="5"/>
        <v>Caleb Kalyta (Rutherford)</v>
      </c>
    </row>
    <row r="291" spans="1:7" ht="15" x14ac:dyDescent="0.25">
      <c r="A291" s="72">
        <v>6</v>
      </c>
      <c r="B291" s="72" t="s">
        <v>92</v>
      </c>
      <c r="C291" s="80">
        <v>5</v>
      </c>
      <c r="D291" s="72" t="s">
        <v>31</v>
      </c>
      <c r="E291" s="73">
        <v>3.3980324074074073E-3</v>
      </c>
      <c r="F291" s="72">
        <v>6</v>
      </c>
      <c r="G291" s="14" t="str">
        <f t="shared" si="5"/>
        <v>Oscar Gosgnach (Belgravia)</v>
      </c>
    </row>
    <row r="292" spans="1:7" ht="15" x14ac:dyDescent="0.25">
      <c r="A292" s="72">
        <v>7</v>
      </c>
      <c r="B292" s="72" t="s">
        <v>901</v>
      </c>
      <c r="C292" s="80">
        <v>5</v>
      </c>
      <c r="D292" s="72" t="s">
        <v>26</v>
      </c>
      <c r="E292" s="73">
        <v>3.4416666666666662E-3</v>
      </c>
      <c r="F292" s="72">
        <v>7</v>
      </c>
      <c r="G292" s="14" t="str">
        <f t="shared" si="5"/>
        <v>Ryan Dehghanpour (Windsor Park)</v>
      </c>
    </row>
    <row r="293" spans="1:7" ht="15" x14ac:dyDescent="0.25">
      <c r="A293" s="72">
        <v>8</v>
      </c>
      <c r="B293" s="72" t="s">
        <v>941</v>
      </c>
      <c r="C293" s="80">
        <v>5</v>
      </c>
      <c r="D293" s="72" t="s">
        <v>26</v>
      </c>
      <c r="E293" s="73">
        <v>3.4633101851851856E-3</v>
      </c>
      <c r="F293" s="72">
        <v>8</v>
      </c>
      <c r="G293" s="14" t="str">
        <f t="shared" si="5"/>
        <v>Leo Wang (Windsor Park)</v>
      </c>
    </row>
    <row r="294" spans="1:7" ht="15" x14ac:dyDescent="0.25">
      <c r="A294" s="72">
        <v>9</v>
      </c>
      <c r="B294" s="72" t="s">
        <v>904</v>
      </c>
      <c r="C294" s="80">
        <v>5</v>
      </c>
      <c r="D294" s="72" t="s">
        <v>33</v>
      </c>
      <c r="E294" s="73">
        <v>3.5149305555555554E-3</v>
      </c>
      <c r="F294" s="72">
        <v>9</v>
      </c>
      <c r="G294" s="14" t="str">
        <f t="shared" si="5"/>
        <v>Eric Yu (Earl Buxton)</v>
      </c>
    </row>
    <row r="295" spans="1:7" ht="15" x14ac:dyDescent="0.25">
      <c r="A295" s="72">
        <v>10</v>
      </c>
      <c r="B295" s="72" t="s">
        <v>70</v>
      </c>
      <c r="C295" s="80">
        <v>5</v>
      </c>
      <c r="D295" s="72" t="s">
        <v>28</v>
      </c>
      <c r="E295" s="73">
        <v>3.5319444444444448E-3</v>
      </c>
      <c r="F295" s="72">
        <v>10</v>
      </c>
      <c r="G295" s="14" t="str">
        <f t="shared" si="5"/>
        <v>Bentley Brennand (Brookside)</v>
      </c>
    </row>
    <row r="296" spans="1:7" ht="15" x14ac:dyDescent="0.25">
      <c r="A296" s="72">
        <v>11</v>
      </c>
      <c r="B296" s="72" t="s">
        <v>912</v>
      </c>
      <c r="C296" s="80">
        <v>5</v>
      </c>
      <c r="D296" s="72" t="s">
        <v>163</v>
      </c>
      <c r="E296" s="73">
        <v>3.5565972222222227E-3</v>
      </c>
      <c r="F296" s="72">
        <v>11</v>
      </c>
      <c r="G296" s="14" t="str">
        <f t="shared" si="5"/>
        <v>Avery Boulahya (Callingwood)</v>
      </c>
    </row>
    <row r="297" spans="1:7" ht="15" x14ac:dyDescent="0.25">
      <c r="A297" s="72">
        <v>12</v>
      </c>
      <c r="B297" s="72" t="s">
        <v>903</v>
      </c>
      <c r="C297" s="80">
        <v>5</v>
      </c>
      <c r="D297" s="72" t="s">
        <v>24</v>
      </c>
      <c r="E297" s="73">
        <v>3.5684027777777775E-3</v>
      </c>
      <c r="F297" s="72">
        <v>12</v>
      </c>
      <c r="G297" s="14" t="str">
        <f t="shared" si="5"/>
        <v>Logan Ruecker (Rio Terrace)</v>
      </c>
    </row>
    <row r="298" spans="1:7" ht="15" x14ac:dyDescent="0.25">
      <c r="A298" s="72">
        <v>13</v>
      </c>
      <c r="B298" s="72" t="s">
        <v>905</v>
      </c>
      <c r="C298" s="80">
        <v>5</v>
      </c>
      <c r="D298" s="72" t="s">
        <v>33</v>
      </c>
      <c r="E298" s="73">
        <v>3.5839120370370369E-3</v>
      </c>
      <c r="F298" s="72">
        <v>13</v>
      </c>
      <c r="G298" s="14" t="str">
        <f t="shared" si="5"/>
        <v>Hudson Stawnicky (Earl Buxton)</v>
      </c>
    </row>
    <row r="299" spans="1:7" ht="15" x14ac:dyDescent="0.25">
      <c r="A299" s="72">
        <v>14</v>
      </c>
      <c r="B299" s="72" t="s">
        <v>916</v>
      </c>
      <c r="C299" s="80">
        <v>5</v>
      </c>
      <c r="D299" s="72" t="s">
        <v>41</v>
      </c>
      <c r="E299" s="73">
        <v>3.6024305555555553E-3</v>
      </c>
      <c r="F299" s="72">
        <v>14</v>
      </c>
      <c r="G299" s="14" t="str">
        <f t="shared" si="5"/>
        <v>Andres Rodriguez (Westbrook)</v>
      </c>
    </row>
    <row r="300" spans="1:7" ht="15" x14ac:dyDescent="0.25">
      <c r="A300" s="72">
        <v>15</v>
      </c>
      <c r="B300" s="72" t="s">
        <v>915</v>
      </c>
      <c r="C300" s="80">
        <v>5</v>
      </c>
      <c r="D300" s="72" t="s">
        <v>29</v>
      </c>
      <c r="E300" s="73">
        <v>3.6480324074074076E-3</v>
      </c>
      <c r="F300" s="72">
        <v>15</v>
      </c>
      <c r="G300" s="14" t="str">
        <f t="shared" si="5"/>
        <v>Duncan Carpenter (Brander Gardens)</v>
      </c>
    </row>
    <row r="301" spans="1:7" ht="15" x14ac:dyDescent="0.25">
      <c r="A301" s="72">
        <v>16</v>
      </c>
      <c r="B301" s="72" t="s">
        <v>1396</v>
      </c>
      <c r="C301" s="80">
        <v>5</v>
      </c>
      <c r="D301" s="72" t="s">
        <v>23</v>
      </c>
      <c r="E301" s="73">
        <v>3.6561342592592596E-3</v>
      </c>
      <c r="F301" s="72">
        <v>16</v>
      </c>
      <c r="G301" s="14" t="str">
        <f t="shared" si="5"/>
        <v>Ben Kalinocka (Suzuki Charter)</v>
      </c>
    </row>
    <row r="302" spans="1:7" ht="15" x14ac:dyDescent="0.25">
      <c r="A302" s="72">
        <v>17</v>
      </c>
      <c r="B302" s="72" t="s">
        <v>914</v>
      </c>
      <c r="C302" s="80">
        <v>5</v>
      </c>
      <c r="D302" s="72" t="s">
        <v>48</v>
      </c>
      <c r="E302" s="73">
        <v>3.6645833333333335E-3</v>
      </c>
      <c r="F302" s="72">
        <v>17</v>
      </c>
      <c r="G302" s="14" t="str">
        <f t="shared" si="5"/>
        <v>Lochlan Gallaher (Laurier Heights)</v>
      </c>
    </row>
    <row r="303" spans="1:7" ht="15" x14ac:dyDescent="0.25">
      <c r="A303" s="72">
        <v>18</v>
      </c>
      <c r="B303" s="72" t="s">
        <v>906</v>
      </c>
      <c r="C303" s="80">
        <v>5</v>
      </c>
      <c r="D303" s="72" t="s">
        <v>25</v>
      </c>
      <c r="E303" s="73">
        <v>3.7055555555555557E-3</v>
      </c>
      <c r="F303" s="72">
        <v>18</v>
      </c>
      <c r="G303" s="14" t="str">
        <f t="shared" si="5"/>
        <v>Austin Zieba (Michael A. Kostek)</v>
      </c>
    </row>
    <row r="304" spans="1:7" ht="15" x14ac:dyDescent="0.25">
      <c r="A304" s="72">
        <v>19</v>
      </c>
      <c r="B304" s="72" t="s">
        <v>934</v>
      </c>
      <c r="C304" s="80">
        <v>5</v>
      </c>
      <c r="D304" s="72" t="s">
        <v>99</v>
      </c>
      <c r="E304" s="73">
        <v>3.7179398148148145E-3</v>
      </c>
      <c r="F304" s="72">
        <v>19</v>
      </c>
      <c r="G304" s="14" t="str">
        <f t="shared" si="5"/>
        <v>Rystan Shunmugam (Donald R. Getty)</v>
      </c>
    </row>
    <row r="305" spans="1:7" ht="15" x14ac:dyDescent="0.25">
      <c r="A305" s="72">
        <v>20</v>
      </c>
      <c r="B305" s="72" t="s">
        <v>919</v>
      </c>
      <c r="C305" s="80">
        <v>5</v>
      </c>
      <c r="D305" s="72" t="s">
        <v>30</v>
      </c>
      <c r="E305" s="73">
        <v>3.7217592592592597E-3</v>
      </c>
      <c r="F305" s="72">
        <v>20</v>
      </c>
      <c r="G305" s="14" t="str">
        <f t="shared" si="5"/>
        <v>Liam Jones (Centennial)</v>
      </c>
    </row>
    <row r="306" spans="1:7" ht="15" x14ac:dyDescent="0.25">
      <c r="A306" s="72">
        <v>21</v>
      </c>
      <c r="B306" s="72" t="s">
        <v>927</v>
      </c>
      <c r="C306" s="80">
        <v>5</v>
      </c>
      <c r="D306" s="72" t="s">
        <v>25</v>
      </c>
      <c r="E306" s="73">
        <v>3.7247685185185192E-3</v>
      </c>
      <c r="F306" s="72">
        <v>21</v>
      </c>
      <c r="G306" s="14" t="str">
        <f t="shared" si="5"/>
        <v>Dylan Izquierdo (Michael A. Kostek)</v>
      </c>
    </row>
    <row r="307" spans="1:7" ht="15" x14ac:dyDescent="0.25">
      <c r="A307" s="72">
        <v>22</v>
      </c>
      <c r="B307" s="72" t="s">
        <v>96</v>
      </c>
      <c r="C307" s="80">
        <v>5</v>
      </c>
      <c r="D307" s="72" t="s">
        <v>43</v>
      </c>
      <c r="E307" s="73">
        <v>3.7292824074074073E-3</v>
      </c>
      <c r="F307" s="72">
        <v>22</v>
      </c>
      <c r="G307" s="14" t="str">
        <f t="shared" si="5"/>
        <v>Cole Hanki (Johnny Bright)</v>
      </c>
    </row>
    <row r="308" spans="1:7" ht="15" x14ac:dyDescent="0.25">
      <c r="A308" s="72">
        <v>23</v>
      </c>
      <c r="B308" s="72" t="s">
        <v>949</v>
      </c>
      <c r="C308" s="80">
        <v>5</v>
      </c>
      <c r="D308" s="72" t="s">
        <v>40</v>
      </c>
      <c r="E308" s="73">
        <v>3.7315972222222225E-3</v>
      </c>
      <c r="F308" s="72">
        <v>23</v>
      </c>
      <c r="G308" s="14" t="str">
        <f t="shared" si="5"/>
        <v>Maksim Ivanov (Victoria)</v>
      </c>
    </row>
    <row r="309" spans="1:7" ht="15" x14ac:dyDescent="0.25">
      <c r="A309" s="72">
        <v>24</v>
      </c>
      <c r="B309" s="72" t="s">
        <v>1405</v>
      </c>
      <c r="C309" s="80">
        <v>5</v>
      </c>
      <c r="D309" s="72" t="s">
        <v>41</v>
      </c>
      <c r="E309" s="73">
        <v>3.7339120370370369E-3</v>
      </c>
      <c r="F309" s="72">
        <v>24</v>
      </c>
      <c r="G309" s="14" t="str">
        <f t="shared" si="5"/>
        <v>Ben Owczarek (Westbrook)</v>
      </c>
    </row>
    <row r="310" spans="1:7" ht="15" x14ac:dyDescent="0.25">
      <c r="A310" s="72">
        <v>25</v>
      </c>
      <c r="B310" s="72" t="s">
        <v>1399</v>
      </c>
      <c r="C310" s="80">
        <v>5</v>
      </c>
      <c r="D310" s="72" t="s">
        <v>49</v>
      </c>
      <c r="E310" s="73">
        <v>3.7381944444444446E-3</v>
      </c>
      <c r="F310" s="72">
        <v>25</v>
      </c>
      <c r="G310" s="14" t="str">
        <f t="shared" si="5"/>
        <v>Robert Pinder (Rutherford)</v>
      </c>
    </row>
    <row r="311" spans="1:7" ht="15" x14ac:dyDescent="0.25">
      <c r="A311" s="72">
        <v>26</v>
      </c>
      <c r="B311" s="72" t="s">
        <v>1736</v>
      </c>
      <c r="C311" s="80">
        <v>5</v>
      </c>
      <c r="D311" s="72" t="s">
        <v>52</v>
      </c>
      <c r="E311" s="73">
        <v>3.7439814814814818E-3</v>
      </c>
      <c r="F311" s="72">
        <v>26</v>
      </c>
      <c r="G311" s="14" t="str">
        <f t="shared" si="5"/>
        <v>Logan Powell (Shauna May Seneca)</v>
      </c>
    </row>
    <row r="312" spans="1:7" ht="15" x14ac:dyDescent="0.25">
      <c r="A312" s="72">
        <v>27</v>
      </c>
      <c r="B312" s="72" t="s">
        <v>1403</v>
      </c>
      <c r="C312" s="80">
        <v>5</v>
      </c>
      <c r="D312" s="72" t="s">
        <v>28</v>
      </c>
      <c r="E312" s="73">
        <v>3.7478009259259257E-3</v>
      </c>
      <c r="F312" s="72">
        <v>27</v>
      </c>
      <c r="G312" s="14" t="str">
        <f t="shared" si="5"/>
        <v>Leo Palahusynets (Brookside)</v>
      </c>
    </row>
    <row r="313" spans="1:7" ht="15" x14ac:dyDescent="0.25">
      <c r="A313" s="72">
        <v>28</v>
      </c>
      <c r="B313" s="72" t="s">
        <v>1401</v>
      </c>
      <c r="C313" s="80">
        <v>5</v>
      </c>
      <c r="D313" s="72" t="s">
        <v>1402</v>
      </c>
      <c r="E313" s="73">
        <v>3.7589120370370367E-3</v>
      </c>
      <c r="F313" s="72">
        <v>28</v>
      </c>
      <c r="G313" s="14" t="str">
        <f t="shared" si="5"/>
        <v>Elliott Gibb (Meyonohk)</v>
      </c>
    </row>
    <row r="314" spans="1:7" ht="15" x14ac:dyDescent="0.25">
      <c r="A314" s="72">
        <v>29</v>
      </c>
      <c r="B314" s="72" t="s">
        <v>71</v>
      </c>
      <c r="C314" s="80">
        <v>5</v>
      </c>
      <c r="D314" s="72" t="s">
        <v>28</v>
      </c>
      <c r="E314" s="73">
        <v>3.7721064814814818E-3</v>
      </c>
      <c r="F314" s="72">
        <v>29</v>
      </c>
      <c r="G314" s="14" t="str">
        <f t="shared" si="5"/>
        <v>Isaac Bruce (Brookside)</v>
      </c>
    </row>
    <row r="315" spans="1:7" ht="15" x14ac:dyDescent="0.25">
      <c r="A315" s="72">
        <v>30</v>
      </c>
      <c r="B315" s="72" t="s">
        <v>913</v>
      </c>
      <c r="C315" s="80">
        <v>5</v>
      </c>
      <c r="D315" s="72" t="s">
        <v>37</v>
      </c>
      <c r="E315" s="73">
        <v>3.7873842592592594E-3</v>
      </c>
      <c r="F315" s="72">
        <v>30</v>
      </c>
      <c r="G315" s="14" t="str">
        <f t="shared" si="5"/>
        <v>Kingston Helgren (Patricia Heights)</v>
      </c>
    </row>
    <row r="316" spans="1:7" ht="15" x14ac:dyDescent="0.25">
      <c r="A316" s="72">
        <v>31</v>
      </c>
      <c r="B316" s="72" t="s">
        <v>1737</v>
      </c>
      <c r="C316" s="80">
        <v>5</v>
      </c>
      <c r="D316" s="72" t="s">
        <v>154</v>
      </c>
      <c r="E316" s="73">
        <v>3.7960648148148146E-3</v>
      </c>
      <c r="F316" s="72">
        <v>31</v>
      </c>
      <c r="G316" s="14" t="str">
        <f t="shared" si="5"/>
        <v>Maxson Kaplan (King Edward)</v>
      </c>
    </row>
    <row r="317" spans="1:7" ht="15" x14ac:dyDescent="0.25">
      <c r="A317" s="72">
        <v>32</v>
      </c>
      <c r="B317" s="72" t="s">
        <v>910</v>
      </c>
      <c r="C317" s="80">
        <v>5</v>
      </c>
      <c r="D317" s="72" t="s">
        <v>24</v>
      </c>
      <c r="E317" s="73">
        <v>3.8006944444444446E-3</v>
      </c>
      <c r="F317" s="72">
        <v>32</v>
      </c>
      <c r="G317" s="14" t="str">
        <f t="shared" si="5"/>
        <v>Nolan Short (Rio Terrace)</v>
      </c>
    </row>
    <row r="318" spans="1:7" ht="15" x14ac:dyDescent="0.25">
      <c r="A318" s="72">
        <v>33</v>
      </c>
      <c r="B318" s="72" t="s">
        <v>920</v>
      </c>
      <c r="C318" s="80">
        <v>5</v>
      </c>
      <c r="D318" s="72" t="s">
        <v>48</v>
      </c>
      <c r="E318" s="73">
        <v>3.8031249999999996E-3</v>
      </c>
      <c r="F318" s="72">
        <v>33</v>
      </c>
      <c r="G318" s="14" t="str">
        <f t="shared" si="5"/>
        <v>Harper Wright (Laurier Heights)</v>
      </c>
    </row>
    <row r="319" spans="1:7" ht="15" x14ac:dyDescent="0.25">
      <c r="A319" s="72">
        <v>34</v>
      </c>
      <c r="B319" s="72" t="s">
        <v>911</v>
      </c>
      <c r="C319" s="80">
        <v>5</v>
      </c>
      <c r="D319" s="72" t="s">
        <v>32</v>
      </c>
      <c r="E319" s="73">
        <v>3.8145833333333335E-3</v>
      </c>
      <c r="F319" s="72">
        <v>34</v>
      </c>
      <c r="G319" s="14" t="str">
        <f t="shared" si="5"/>
        <v>Gavin Morgan (Holyrood)</v>
      </c>
    </row>
    <row r="320" spans="1:7" ht="15" x14ac:dyDescent="0.25">
      <c r="A320" s="72">
        <v>35</v>
      </c>
      <c r="B320" s="72" t="s">
        <v>950</v>
      </c>
      <c r="C320" s="80">
        <v>5</v>
      </c>
      <c r="D320" s="72" t="s">
        <v>26</v>
      </c>
      <c r="E320" s="73">
        <v>3.8297453703703705E-3</v>
      </c>
      <c r="F320" s="72">
        <v>35</v>
      </c>
      <c r="G320" s="14" t="str">
        <f t="shared" si="5"/>
        <v>Aniq Bhimani (Windsor Park)</v>
      </c>
    </row>
    <row r="321" spans="1:7" ht="15" x14ac:dyDescent="0.25">
      <c r="A321" s="72">
        <v>36</v>
      </c>
      <c r="B321" s="72" t="s">
        <v>929</v>
      </c>
      <c r="C321" s="80">
        <v>5</v>
      </c>
      <c r="D321" s="72" t="s">
        <v>163</v>
      </c>
      <c r="E321" s="73">
        <v>3.8337962962962965E-3</v>
      </c>
      <c r="F321" s="72">
        <v>36</v>
      </c>
      <c r="G321" s="14" t="str">
        <f t="shared" si="5"/>
        <v>Evander Ah-Kim-Natchie (Callingwood)</v>
      </c>
    </row>
    <row r="322" spans="1:7" ht="15" x14ac:dyDescent="0.25">
      <c r="A322" s="72">
        <v>37</v>
      </c>
      <c r="B322" s="72" t="s">
        <v>1400</v>
      </c>
      <c r="C322" s="80">
        <v>5</v>
      </c>
      <c r="D322" s="72" t="s">
        <v>557</v>
      </c>
      <c r="E322" s="73">
        <v>3.8375000000000002E-3</v>
      </c>
      <c r="F322" s="72">
        <v>37</v>
      </c>
      <c r="G322" s="14" t="str">
        <f t="shared" si="5"/>
        <v>Benson Douglas (Constable Daniel)</v>
      </c>
    </row>
    <row r="323" spans="1:7" ht="15" x14ac:dyDescent="0.25">
      <c r="A323" s="72">
        <v>38</v>
      </c>
      <c r="B323" s="72" t="s">
        <v>938</v>
      </c>
      <c r="C323" s="80">
        <v>5</v>
      </c>
      <c r="D323" s="72" t="s">
        <v>32</v>
      </c>
      <c r="E323" s="73">
        <v>3.8399305555555552E-3</v>
      </c>
      <c r="F323" s="72">
        <v>38</v>
      </c>
      <c r="G323" s="14" t="str">
        <f t="shared" si="5"/>
        <v>Lucas Hancock (Holyrood)</v>
      </c>
    </row>
    <row r="324" spans="1:7" ht="15" x14ac:dyDescent="0.25">
      <c r="A324" s="72">
        <v>39</v>
      </c>
      <c r="B324" s="72" t="s">
        <v>937</v>
      </c>
      <c r="C324" s="80">
        <v>5</v>
      </c>
      <c r="D324" s="72" t="s">
        <v>25</v>
      </c>
      <c r="E324" s="73">
        <v>3.8613425925925929E-3</v>
      </c>
      <c r="F324" s="72">
        <v>39</v>
      </c>
      <c r="G324" s="14" t="str">
        <f t="shared" si="5"/>
        <v>Ryley Denis (Michael A. Kostek)</v>
      </c>
    </row>
    <row r="325" spans="1:7" ht="15" x14ac:dyDescent="0.25">
      <c r="A325" s="72">
        <v>40</v>
      </c>
      <c r="B325" s="72" t="s">
        <v>1398</v>
      </c>
      <c r="C325" s="80">
        <v>5</v>
      </c>
      <c r="D325" s="72" t="s">
        <v>55</v>
      </c>
      <c r="E325" s="73">
        <v>3.8668981481481484E-3</v>
      </c>
      <c r="F325" s="72">
        <v>40</v>
      </c>
      <c r="G325" s="14" t="str">
        <f t="shared" si="5"/>
        <v>Maxwell Luchkovich (Mill Creek)</v>
      </c>
    </row>
    <row r="326" spans="1:7" ht="15" x14ac:dyDescent="0.25">
      <c r="A326" s="72">
        <v>41</v>
      </c>
      <c r="B326" s="72" t="s">
        <v>1738</v>
      </c>
      <c r="C326" s="80">
        <v>5</v>
      </c>
      <c r="D326" s="72" t="s">
        <v>38</v>
      </c>
      <c r="E326" s="73">
        <v>3.8718749999999999E-3</v>
      </c>
      <c r="F326" s="72">
        <v>41</v>
      </c>
      <c r="G326" s="14" t="str">
        <f t="shared" si="5"/>
        <v>Lukas Kuefler (Donnan)</v>
      </c>
    </row>
    <row r="327" spans="1:7" ht="15" x14ac:dyDescent="0.25">
      <c r="A327" s="72">
        <v>42</v>
      </c>
      <c r="B327" s="72" t="s">
        <v>923</v>
      </c>
      <c r="C327" s="80">
        <v>5</v>
      </c>
      <c r="D327" s="72" t="s">
        <v>20</v>
      </c>
      <c r="E327" s="73">
        <v>3.8791666666666666E-3</v>
      </c>
      <c r="F327" s="72">
        <v>42</v>
      </c>
      <c r="G327" s="14" t="str">
        <f t="shared" si="5"/>
        <v>Winston Mosaico (George P. Nicholson)</v>
      </c>
    </row>
    <row r="328" spans="1:7" ht="15" x14ac:dyDescent="0.25">
      <c r="A328" s="72">
        <v>43</v>
      </c>
      <c r="B328" s="72" t="s">
        <v>936</v>
      </c>
      <c r="C328" s="80">
        <v>5</v>
      </c>
      <c r="D328" s="72" t="s">
        <v>26</v>
      </c>
      <c r="E328" s="73">
        <v>3.8849537037037034E-3</v>
      </c>
      <c r="F328" s="72">
        <v>43</v>
      </c>
      <c r="G328" s="14" t="str">
        <f t="shared" si="5"/>
        <v>Linus Jin (Windsor Park)</v>
      </c>
    </row>
    <row r="329" spans="1:7" ht="15" x14ac:dyDescent="0.25">
      <c r="A329" s="72">
        <v>44</v>
      </c>
      <c r="B329" s="72" t="s">
        <v>907</v>
      </c>
      <c r="C329" s="80">
        <v>5</v>
      </c>
      <c r="D329" s="72" t="s">
        <v>25</v>
      </c>
      <c r="E329" s="73">
        <v>3.8878472222222218E-3</v>
      </c>
      <c r="F329" s="72">
        <v>44</v>
      </c>
      <c r="G329" s="14" t="str">
        <f t="shared" si="5"/>
        <v>Malcolm Todd (Michael A. Kostek)</v>
      </c>
    </row>
    <row r="330" spans="1:7" ht="15" x14ac:dyDescent="0.25">
      <c r="A330" s="72">
        <v>45</v>
      </c>
      <c r="B330" s="72" t="s">
        <v>922</v>
      </c>
      <c r="C330" s="80">
        <v>5</v>
      </c>
      <c r="D330" s="72" t="s">
        <v>29</v>
      </c>
      <c r="E330" s="73">
        <v>3.8973379629629631E-3</v>
      </c>
      <c r="F330" s="72">
        <v>45</v>
      </c>
      <c r="G330" s="14" t="str">
        <f t="shared" si="5"/>
        <v>Niall Dalton (Brander Gardens)</v>
      </c>
    </row>
    <row r="331" spans="1:7" ht="15" x14ac:dyDescent="0.25">
      <c r="A331" s="72">
        <v>46</v>
      </c>
      <c r="B331" s="72" t="s">
        <v>933</v>
      </c>
      <c r="C331" s="80">
        <v>5</v>
      </c>
      <c r="D331" s="72" t="s">
        <v>25</v>
      </c>
      <c r="E331" s="73">
        <v>3.9075231481481487E-3</v>
      </c>
      <c r="F331" s="72">
        <v>46</v>
      </c>
      <c r="G331" s="14" t="str">
        <f t="shared" si="5"/>
        <v>Daniel Salmon (Michael A. Kostek)</v>
      </c>
    </row>
    <row r="332" spans="1:7" ht="15" x14ac:dyDescent="0.25">
      <c r="A332" s="72">
        <v>47</v>
      </c>
      <c r="B332" s="72" t="s">
        <v>1739</v>
      </c>
      <c r="C332" s="80">
        <v>5</v>
      </c>
      <c r="D332" s="72" t="s">
        <v>52</v>
      </c>
      <c r="E332" s="73">
        <v>3.9517361111111116E-3</v>
      </c>
      <c r="F332" s="72">
        <v>47</v>
      </c>
      <c r="G332" s="14" t="str">
        <f t="shared" si="5"/>
        <v>Ibrahim Dar (Shauna May Seneca)</v>
      </c>
    </row>
    <row r="333" spans="1:7" ht="15" x14ac:dyDescent="0.25">
      <c r="A333" s="72">
        <v>48</v>
      </c>
      <c r="B333" s="72" t="s">
        <v>1411</v>
      </c>
      <c r="C333" s="80">
        <v>5</v>
      </c>
      <c r="D333" s="72" t="s">
        <v>557</v>
      </c>
      <c r="E333" s="73">
        <v>3.9692129629629626E-3</v>
      </c>
      <c r="F333" s="72">
        <v>48</v>
      </c>
      <c r="G333" s="14" t="str">
        <f t="shared" si="5"/>
        <v>Mohamed Etorki (Constable Daniel)</v>
      </c>
    </row>
    <row r="334" spans="1:7" ht="15" x14ac:dyDescent="0.25">
      <c r="A334" s="72">
        <v>49</v>
      </c>
      <c r="B334" s="72" t="s">
        <v>926</v>
      </c>
      <c r="C334" s="80">
        <v>5</v>
      </c>
      <c r="D334" s="72" t="s">
        <v>41</v>
      </c>
      <c r="E334" s="73">
        <v>3.985300925925926E-3</v>
      </c>
      <c r="F334" s="72">
        <v>49</v>
      </c>
      <c r="G334" s="14" t="str">
        <f t="shared" si="5"/>
        <v>Adam Moussa (Westbrook)</v>
      </c>
    </row>
    <row r="335" spans="1:7" ht="15" x14ac:dyDescent="0.25">
      <c r="A335" s="72">
        <v>50</v>
      </c>
      <c r="B335" s="72" t="s">
        <v>1397</v>
      </c>
      <c r="C335" s="80">
        <v>5</v>
      </c>
      <c r="D335" s="72" t="s">
        <v>21</v>
      </c>
      <c r="E335" s="73">
        <v>3.9893518518518516E-3</v>
      </c>
      <c r="F335" s="72">
        <v>50</v>
      </c>
      <c r="G335" s="14" t="str">
        <f t="shared" si="5"/>
        <v>Finn Gibb (Michael Strembitsky)</v>
      </c>
    </row>
    <row r="336" spans="1:7" ht="15" x14ac:dyDescent="0.25">
      <c r="A336" s="72">
        <v>51</v>
      </c>
      <c r="B336" s="72" t="s">
        <v>1406</v>
      </c>
      <c r="C336" s="80">
        <v>5</v>
      </c>
      <c r="D336" s="72" t="s">
        <v>30</v>
      </c>
      <c r="E336" s="73">
        <v>3.9972222222222223E-3</v>
      </c>
      <c r="F336" s="72">
        <v>51</v>
      </c>
      <c r="G336" s="14" t="str">
        <f t="shared" si="5"/>
        <v>Adam Salmon (Centennial)</v>
      </c>
    </row>
    <row r="337" spans="1:7" ht="15" x14ac:dyDescent="0.25">
      <c r="A337" s="72">
        <v>52</v>
      </c>
      <c r="B337" s="72" t="s">
        <v>1740</v>
      </c>
      <c r="C337" s="80">
        <v>5</v>
      </c>
      <c r="D337" s="72" t="s">
        <v>69</v>
      </c>
      <c r="E337" s="73">
        <v>4.0035879629629631E-3</v>
      </c>
      <c r="F337" s="72">
        <v>52</v>
      </c>
      <c r="G337" s="14" t="str">
        <f t="shared" si="5"/>
        <v>Jake Wells (Greenview)</v>
      </c>
    </row>
    <row r="338" spans="1:7" ht="15" x14ac:dyDescent="0.25">
      <c r="A338" s="72">
        <v>53</v>
      </c>
      <c r="B338" s="72" t="s">
        <v>1741</v>
      </c>
      <c r="C338" s="80">
        <v>5</v>
      </c>
      <c r="D338" s="72" t="s">
        <v>26</v>
      </c>
      <c r="E338" s="73">
        <v>4.0171296296296292E-3</v>
      </c>
      <c r="F338" s="72">
        <v>53</v>
      </c>
      <c r="G338" s="14" t="str">
        <f t="shared" si="5"/>
        <v>Myles Rumsby (Windsor Park)</v>
      </c>
    </row>
    <row r="339" spans="1:7" ht="15" x14ac:dyDescent="0.25">
      <c r="A339" s="72">
        <v>54</v>
      </c>
      <c r="B339" s="72" t="s">
        <v>1409</v>
      </c>
      <c r="C339" s="80">
        <v>5</v>
      </c>
      <c r="D339" s="72" t="s">
        <v>32</v>
      </c>
      <c r="E339" s="73">
        <v>4.0229166666666668E-3</v>
      </c>
      <c r="F339" s="72">
        <v>54</v>
      </c>
      <c r="G339" s="14" t="str">
        <f t="shared" si="5"/>
        <v>Grayson Roberts (Holyrood)</v>
      </c>
    </row>
    <row r="340" spans="1:7" ht="15" x14ac:dyDescent="0.25">
      <c r="A340" s="72">
        <v>55</v>
      </c>
      <c r="B340" s="72" t="s">
        <v>925</v>
      </c>
      <c r="C340" s="80">
        <v>5</v>
      </c>
      <c r="D340" s="72" t="s">
        <v>37</v>
      </c>
      <c r="E340" s="73">
        <v>4.0325231481481488E-3</v>
      </c>
      <c r="F340" s="72">
        <v>55</v>
      </c>
      <c r="G340" s="14" t="str">
        <f t="shared" si="5"/>
        <v>Lucas Malouin (Patricia Heights)</v>
      </c>
    </row>
    <row r="341" spans="1:7" ht="15" x14ac:dyDescent="0.25">
      <c r="A341" s="72">
        <v>56</v>
      </c>
      <c r="B341" s="72" t="s">
        <v>1424</v>
      </c>
      <c r="C341" s="80">
        <v>5</v>
      </c>
      <c r="D341" s="72" t="s">
        <v>55</v>
      </c>
      <c r="E341" s="73">
        <v>4.0435185185185183E-3</v>
      </c>
      <c r="F341" s="72">
        <v>56</v>
      </c>
      <c r="G341" s="14" t="str">
        <f t="shared" si="5"/>
        <v>Alex Ollis (Mill Creek)</v>
      </c>
    </row>
    <row r="342" spans="1:7" ht="15" x14ac:dyDescent="0.25">
      <c r="A342" s="72">
        <v>57</v>
      </c>
      <c r="B342" s="72" t="s">
        <v>935</v>
      </c>
      <c r="C342" s="80">
        <v>5</v>
      </c>
      <c r="D342" s="72" t="s">
        <v>29</v>
      </c>
      <c r="E342" s="73">
        <v>4.047222222222222E-3</v>
      </c>
      <c r="F342" s="72">
        <v>57</v>
      </c>
      <c r="G342" s="14" t="str">
        <f t="shared" si="5"/>
        <v>Anant Var (Brander Gardens)</v>
      </c>
    </row>
    <row r="343" spans="1:7" ht="15" x14ac:dyDescent="0.25">
      <c r="A343" s="72">
        <v>58</v>
      </c>
      <c r="B343" s="72" t="s">
        <v>928</v>
      </c>
      <c r="C343" s="80">
        <v>5</v>
      </c>
      <c r="D343" s="72" t="s">
        <v>25</v>
      </c>
      <c r="E343" s="73">
        <v>4.0535879629629628E-3</v>
      </c>
      <c r="F343" s="72">
        <v>58</v>
      </c>
      <c r="G343" s="14" t="str">
        <f t="shared" si="5"/>
        <v>Bennett Martin (Michael A. Kostek)</v>
      </c>
    </row>
    <row r="344" spans="1:7" ht="15" x14ac:dyDescent="0.25">
      <c r="A344" s="72">
        <v>59</v>
      </c>
      <c r="B344" s="72" t="s">
        <v>946</v>
      </c>
      <c r="C344" s="80">
        <v>5</v>
      </c>
      <c r="D344" s="72" t="s">
        <v>41</v>
      </c>
      <c r="E344" s="73">
        <v>4.0581018518518518E-3</v>
      </c>
      <c r="F344" s="72">
        <v>59</v>
      </c>
      <c r="G344" s="14" t="str">
        <f t="shared" si="5"/>
        <v>Marlan Gill (Westbrook)</v>
      </c>
    </row>
    <row r="345" spans="1:7" ht="15" x14ac:dyDescent="0.25">
      <c r="A345" s="72">
        <v>60</v>
      </c>
      <c r="B345" s="72" t="s">
        <v>1404</v>
      </c>
      <c r="C345" s="80">
        <v>5</v>
      </c>
      <c r="D345" s="72" t="s">
        <v>52</v>
      </c>
      <c r="E345" s="73">
        <v>4.086921296296296E-3</v>
      </c>
      <c r="F345" s="72">
        <v>60</v>
      </c>
      <c r="G345" s="14" t="str">
        <f t="shared" si="5"/>
        <v>Micha Graves (Shauna May Seneca)</v>
      </c>
    </row>
    <row r="346" spans="1:7" ht="15" x14ac:dyDescent="0.25">
      <c r="A346" s="72">
        <v>61</v>
      </c>
      <c r="B346" s="72" t="s">
        <v>1134</v>
      </c>
      <c r="C346" s="80">
        <v>6</v>
      </c>
      <c r="D346" s="72" t="s">
        <v>35</v>
      </c>
      <c r="E346" s="73">
        <v>4.093171296296297E-3</v>
      </c>
      <c r="F346" s="72">
        <v>61</v>
      </c>
      <c r="G346" s="14" t="str">
        <f t="shared" si="5"/>
        <v>Ahmed Meshref (Malmo)</v>
      </c>
    </row>
    <row r="347" spans="1:7" ht="15" x14ac:dyDescent="0.25">
      <c r="A347" s="72">
        <v>62</v>
      </c>
      <c r="B347" s="72" t="s">
        <v>1742</v>
      </c>
      <c r="C347" s="80">
        <v>5</v>
      </c>
      <c r="D347" s="72" t="s">
        <v>32</v>
      </c>
      <c r="E347" s="73">
        <v>4.0981481481481485E-3</v>
      </c>
      <c r="F347" s="72">
        <v>62</v>
      </c>
      <c r="G347" s="14" t="str">
        <f t="shared" si="5"/>
        <v>Liam Brassard (Holyrood)</v>
      </c>
    </row>
    <row r="348" spans="1:7" ht="15" x14ac:dyDescent="0.25">
      <c r="A348" s="72">
        <v>63</v>
      </c>
      <c r="B348" s="72" t="s">
        <v>1412</v>
      </c>
      <c r="C348" s="80">
        <v>5</v>
      </c>
      <c r="D348" s="72" t="s">
        <v>25</v>
      </c>
      <c r="E348" s="73">
        <v>4.1016203703703709E-3</v>
      </c>
      <c r="F348" s="72">
        <v>63</v>
      </c>
      <c r="G348" s="14" t="str">
        <f t="shared" si="5"/>
        <v>Ayrton Thong (Michael A. Kostek)</v>
      </c>
    </row>
    <row r="349" spans="1:7" ht="15" x14ac:dyDescent="0.25">
      <c r="A349" s="72">
        <v>64</v>
      </c>
      <c r="B349" s="72" t="s">
        <v>1743</v>
      </c>
      <c r="C349" s="80">
        <v>6</v>
      </c>
      <c r="D349" s="72" t="s">
        <v>75</v>
      </c>
      <c r="E349" s="73">
        <v>4.1092592592592595E-3</v>
      </c>
      <c r="F349" s="72">
        <v>64</v>
      </c>
      <c r="G349" s="14" t="str">
        <f t="shared" si="5"/>
        <v>Jayden Lu (Kildare)</v>
      </c>
    </row>
    <row r="350" spans="1:7" ht="15" x14ac:dyDescent="0.25">
      <c r="A350" s="72">
        <v>65</v>
      </c>
      <c r="B350" s="72" t="s">
        <v>1407</v>
      </c>
      <c r="C350" s="80">
        <v>5</v>
      </c>
      <c r="D350" s="72" t="s">
        <v>21</v>
      </c>
      <c r="E350" s="73">
        <v>4.1124999999999998E-3</v>
      </c>
      <c r="F350" s="72">
        <v>65</v>
      </c>
      <c r="G350" s="14" t="str">
        <f t="shared" ref="G350:G480" si="6">CONCATENATE(B350, " (", D350, ")")</f>
        <v>Kayden Lee (Michael Strembitsky)</v>
      </c>
    </row>
    <row r="351" spans="1:7" ht="15" x14ac:dyDescent="0.25">
      <c r="A351" s="72">
        <v>66</v>
      </c>
      <c r="B351" s="72" t="s">
        <v>951</v>
      </c>
      <c r="C351" s="80">
        <v>5</v>
      </c>
      <c r="D351" s="72" t="s">
        <v>30</v>
      </c>
      <c r="E351" s="73">
        <v>4.1214120370370371E-3</v>
      </c>
      <c r="F351" s="72">
        <v>66</v>
      </c>
      <c r="G351" s="14" t="str">
        <f t="shared" si="6"/>
        <v>Finn Brady (Centennial)</v>
      </c>
    </row>
    <row r="352" spans="1:7" ht="15" x14ac:dyDescent="0.25">
      <c r="A352" s="72">
        <v>67</v>
      </c>
      <c r="B352" s="72" t="s">
        <v>931</v>
      </c>
      <c r="C352" s="80">
        <v>5</v>
      </c>
      <c r="D352" s="72" t="s">
        <v>25</v>
      </c>
      <c r="E352" s="73">
        <v>4.1246527777777774E-3</v>
      </c>
      <c r="F352" s="72">
        <v>67</v>
      </c>
      <c r="G352" s="14" t="str">
        <f t="shared" si="6"/>
        <v>Jax Kuefler (Michael A. Kostek)</v>
      </c>
    </row>
    <row r="353" spans="1:7" ht="15" x14ac:dyDescent="0.25">
      <c r="A353" s="72">
        <v>68</v>
      </c>
      <c r="B353" s="72" t="s">
        <v>963</v>
      </c>
      <c r="C353" s="80">
        <v>5</v>
      </c>
      <c r="D353" s="72" t="s">
        <v>557</v>
      </c>
      <c r="E353" s="73">
        <v>4.1442129629629624E-3</v>
      </c>
      <c r="F353" s="72">
        <v>68</v>
      </c>
      <c r="G353" s="14" t="str">
        <f t="shared" si="6"/>
        <v>Syed Naim Abbas (Constable Daniel)</v>
      </c>
    </row>
    <row r="354" spans="1:7" ht="15" x14ac:dyDescent="0.25">
      <c r="A354" s="72">
        <v>69</v>
      </c>
      <c r="B354" s="72" t="s">
        <v>1744</v>
      </c>
      <c r="C354" s="80">
        <v>5</v>
      </c>
      <c r="D354" s="72" t="s">
        <v>52</v>
      </c>
      <c r="E354" s="73">
        <v>4.1483796296296295E-3</v>
      </c>
      <c r="F354" s="72">
        <v>69</v>
      </c>
      <c r="G354" s="14" t="str">
        <f t="shared" si="6"/>
        <v>Rudra Ahir (Shauna May Seneca)</v>
      </c>
    </row>
    <row r="355" spans="1:7" ht="15" x14ac:dyDescent="0.25">
      <c r="A355" s="72">
        <v>70</v>
      </c>
      <c r="B355" s="72" t="s">
        <v>1745</v>
      </c>
      <c r="C355" s="80">
        <v>5</v>
      </c>
      <c r="D355" s="72" t="s">
        <v>75</v>
      </c>
      <c r="E355" s="73">
        <v>4.150925925925926E-3</v>
      </c>
      <c r="F355" s="72">
        <v>70</v>
      </c>
      <c r="G355" s="14" t="str">
        <f t="shared" si="6"/>
        <v>SongYang Yu (Kildare)</v>
      </c>
    </row>
    <row r="356" spans="1:7" ht="15" x14ac:dyDescent="0.25">
      <c r="A356" s="72">
        <v>71</v>
      </c>
      <c r="B356" s="72" t="s">
        <v>1746</v>
      </c>
      <c r="C356" s="80">
        <v>5</v>
      </c>
      <c r="D356" s="72" t="s">
        <v>75</v>
      </c>
      <c r="E356" s="73">
        <v>4.1543981481481475E-3</v>
      </c>
      <c r="F356" s="72">
        <v>71</v>
      </c>
      <c r="G356" s="14" t="str">
        <f t="shared" si="6"/>
        <v>Mason Lee (Kildare)</v>
      </c>
    </row>
    <row r="357" spans="1:7" ht="15" x14ac:dyDescent="0.25">
      <c r="A357" s="72">
        <v>72</v>
      </c>
      <c r="B357" s="72" t="s">
        <v>1747</v>
      </c>
      <c r="C357" s="80">
        <v>6</v>
      </c>
      <c r="D357" s="72" t="s">
        <v>75</v>
      </c>
      <c r="E357" s="73">
        <v>4.159027777777778E-3</v>
      </c>
      <c r="F357" s="72">
        <v>72</v>
      </c>
      <c r="G357" s="14" t="str">
        <f t="shared" si="6"/>
        <v>Nathan Deng (Kildare)</v>
      </c>
    </row>
    <row r="358" spans="1:7" ht="15" x14ac:dyDescent="0.25">
      <c r="A358" s="72">
        <v>73</v>
      </c>
      <c r="B358" s="72" t="s">
        <v>983</v>
      </c>
      <c r="C358" s="80">
        <v>5</v>
      </c>
      <c r="D358" s="72" t="s">
        <v>26</v>
      </c>
      <c r="E358" s="73">
        <v>4.1675925925925925E-3</v>
      </c>
      <c r="F358" s="72">
        <v>73</v>
      </c>
      <c r="G358" s="14" t="str">
        <f t="shared" si="6"/>
        <v>Davyd Shabanov (Windsor Park)</v>
      </c>
    </row>
    <row r="359" spans="1:7" ht="15" x14ac:dyDescent="0.25">
      <c r="A359" s="72">
        <v>74</v>
      </c>
      <c r="B359" s="72" t="s">
        <v>945</v>
      </c>
      <c r="C359" s="80">
        <v>5</v>
      </c>
      <c r="D359" s="72" t="s">
        <v>99</v>
      </c>
      <c r="E359" s="73">
        <v>4.1712962962962962E-3</v>
      </c>
      <c r="F359" s="72">
        <v>74</v>
      </c>
      <c r="G359" s="14" t="str">
        <f t="shared" si="6"/>
        <v>Lemuel Onwudiwe (Donald R. Getty)</v>
      </c>
    </row>
    <row r="360" spans="1:7" ht="15" x14ac:dyDescent="0.25">
      <c r="A360" s="72">
        <v>75</v>
      </c>
      <c r="B360" s="72" t="s">
        <v>960</v>
      </c>
      <c r="C360" s="80">
        <v>5</v>
      </c>
      <c r="D360" s="72" t="s">
        <v>26</v>
      </c>
      <c r="E360" s="73">
        <v>4.1745370370370365E-3</v>
      </c>
      <c r="F360" s="72">
        <v>75</v>
      </c>
      <c r="G360" s="14" t="str">
        <f t="shared" si="6"/>
        <v>Amadeo Reid (Windsor Park)</v>
      </c>
    </row>
    <row r="361" spans="1:7" ht="15" x14ac:dyDescent="0.25">
      <c r="A361" s="72">
        <v>76</v>
      </c>
      <c r="B361" s="72" t="s">
        <v>1410</v>
      </c>
      <c r="C361" s="80">
        <v>5</v>
      </c>
      <c r="D361" s="72" t="s">
        <v>21</v>
      </c>
      <c r="E361" s="73">
        <v>4.1809027777777782E-3</v>
      </c>
      <c r="F361" s="72">
        <v>76</v>
      </c>
      <c r="G361" s="14" t="str">
        <f t="shared" si="6"/>
        <v>Owen Beebe (Michael Strembitsky)</v>
      </c>
    </row>
    <row r="362" spans="1:7" ht="15" x14ac:dyDescent="0.25">
      <c r="A362" s="72">
        <v>77</v>
      </c>
      <c r="B362" s="72" t="s">
        <v>1748</v>
      </c>
      <c r="C362" s="80">
        <v>5</v>
      </c>
      <c r="D362" s="72" t="s">
        <v>150</v>
      </c>
      <c r="E362" s="73">
        <v>4.185763888888889E-3</v>
      </c>
      <c r="F362" s="72">
        <v>77</v>
      </c>
      <c r="G362" s="14" t="str">
        <f t="shared" si="6"/>
        <v>Amir Gamada (Richard Secord)</v>
      </c>
    </row>
    <row r="363" spans="1:7" ht="15" x14ac:dyDescent="0.25">
      <c r="A363" s="72">
        <v>78</v>
      </c>
      <c r="B363" s="72" t="s">
        <v>959</v>
      </c>
      <c r="C363" s="80">
        <v>5</v>
      </c>
      <c r="D363" s="72" t="s">
        <v>557</v>
      </c>
      <c r="E363" s="73">
        <v>4.1966435185185188E-3</v>
      </c>
      <c r="F363" s="72">
        <v>78</v>
      </c>
      <c r="G363" s="14" t="str">
        <f t="shared" si="6"/>
        <v>Marek Werbicki (Constable Daniel)</v>
      </c>
    </row>
    <row r="364" spans="1:7" ht="15" x14ac:dyDescent="0.25">
      <c r="A364" s="72">
        <v>79</v>
      </c>
      <c r="B364" s="72" t="s">
        <v>956</v>
      </c>
      <c r="C364" s="80">
        <v>5</v>
      </c>
      <c r="D364" s="72" t="s">
        <v>26</v>
      </c>
      <c r="E364" s="73">
        <v>4.2031250000000003E-3</v>
      </c>
      <c r="F364" s="72">
        <v>79</v>
      </c>
      <c r="G364" s="14" t="str">
        <f t="shared" si="6"/>
        <v>Nolan Wittmeier (Windsor Park)</v>
      </c>
    </row>
    <row r="365" spans="1:7" ht="15" x14ac:dyDescent="0.25">
      <c r="A365" s="72">
        <v>80</v>
      </c>
      <c r="B365" s="72" t="s">
        <v>952</v>
      </c>
      <c r="C365" s="80">
        <v>5</v>
      </c>
      <c r="D365" s="72" t="s">
        <v>33</v>
      </c>
      <c r="E365" s="73">
        <v>4.2057870370370365E-3</v>
      </c>
      <c r="F365" s="72">
        <v>80</v>
      </c>
      <c r="G365" s="14" t="str">
        <f t="shared" si="6"/>
        <v>Vincent Ma (Earl Buxton)</v>
      </c>
    </row>
    <row r="366" spans="1:7" ht="15" x14ac:dyDescent="0.25">
      <c r="A366" s="72">
        <v>81</v>
      </c>
      <c r="B366" s="72" t="s">
        <v>944</v>
      </c>
      <c r="C366" s="80">
        <v>5</v>
      </c>
      <c r="D366" s="72" t="s">
        <v>33</v>
      </c>
      <c r="E366" s="73">
        <v>4.2082175925925924E-3</v>
      </c>
      <c r="F366" s="72">
        <v>81</v>
      </c>
      <c r="G366" s="14" t="str">
        <f t="shared" si="6"/>
        <v>Nevan Middleton (Earl Buxton)</v>
      </c>
    </row>
    <row r="367" spans="1:7" ht="15" x14ac:dyDescent="0.25">
      <c r="A367" s="72">
        <v>82</v>
      </c>
      <c r="B367" s="72" t="s">
        <v>1749</v>
      </c>
      <c r="C367" s="80">
        <v>5</v>
      </c>
      <c r="D367" s="72" t="s">
        <v>55</v>
      </c>
      <c r="E367" s="73">
        <v>4.2107638888888889E-3</v>
      </c>
      <c r="F367" s="72">
        <v>82</v>
      </c>
      <c r="G367" s="14" t="str">
        <f t="shared" si="6"/>
        <v>Zavi Reyes (Mill Creek)</v>
      </c>
    </row>
    <row r="368" spans="1:7" ht="15" x14ac:dyDescent="0.25">
      <c r="A368" s="72">
        <v>83</v>
      </c>
      <c r="B368" s="72" t="s">
        <v>953</v>
      </c>
      <c r="C368" s="80">
        <v>5</v>
      </c>
      <c r="D368" s="72" t="s">
        <v>37</v>
      </c>
      <c r="E368" s="73">
        <v>4.2137731481481479E-3</v>
      </c>
      <c r="F368" s="72">
        <v>83</v>
      </c>
      <c r="G368" s="14" t="str">
        <f t="shared" si="6"/>
        <v>Cole Pogue (Patricia Heights)</v>
      </c>
    </row>
    <row r="369" spans="1:7" ht="15" x14ac:dyDescent="0.25">
      <c r="A369" s="72">
        <v>84</v>
      </c>
      <c r="B369" s="72" t="s">
        <v>1419</v>
      </c>
      <c r="C369" s="80">
        <v>5</v>
      </c>
      <c r="D369" s="72" t="s">
        <v>38</v>
      </c>
      <c r="E369" s="73">
        <v>4.2369212962962968E-3</v>
      </c>
      <c r="F369" s="72">
        <v>84</v>
      </c>
      <c r="G369" s="14" t="str">
        <f t="shared" si="6"/>
        <v>Kierce Loader (Donnan)</v>
      </c>
    </row>
    <row r="370" spans="1:7" ht="15" x14ac:dyDescent="0.25">
      <c r="A370" s="72">
        <v>85</v>
      </c>
      <c r="B370" s="72" t="s">
        <v>939</v>
      </c>
      <c r="C370" s="80">
        <v>5</v>
      </c>
      <c r="D370" s="72" t="s">
        <v>41</v>
      </c>
      <c r="E370" s="73">
        <v>4.2395833333333339E-3</v>
      </c>
      <c r="F370" s="72">
        <v>85</v>
      </c>
      <c r="G370" s="14" t="str">
        <f t="shared" si="6"/>
        <v>Lennox Boyd (Westbrook)</v>
      </c>
    </row>
    <row r="371" spans="1:7" ht="15" x14ac:dyDescent="0.25">
      <c r="A371" s="72">
        <v>86</v>
      </c>
      <c r="B371" s="72" t="s">
        <v>979</v>
      </c>
      <c r="C371" s="80">
        <v>5</v>
      </c>
      <c r="D371" s="72" t="s">
        <v>33</v>
      </c>
      <c r="E371" s="73">
        <v>4.2435185185185189E-3</v>
      </c>
      <c r="F371" s="72">
        <v>86</v>
      </c>
      <c r="G371" s="14" t="str">
        <f t="shared" si="6"/>
        <v>Maddox Gough (Earl Buxton)</v>
      </c>
    </row>
    <row r="372" spans="1:7" ht="15" x14ac:dyDescent="0.25">
      <c r="A372" s="72">
        <v>87</v>
      </c>
      <c r="B372" s="72" t="s">
        <v>1750</v>
      </c>
      <c r="C372" s="80">
        <v>5</v>
      </c>
      <c r="D372" s="72" t="s">
        <v>154</v>
      </c>
      <c r="E372" s="73">
        <v>4.2476851851851851E-3</v>
      </c>
      <c r="F372" s="72">
        <v>87</v>
      </c>
      <c r="G372" s="14" t="str">
        <f t="shared" si="6"/>
        <v>Hashmatullah Hamrad (King Edward)</v>
      </c>
    </row>
    <row r="373" spans="1:7" ht="15" x14ac:dyDescent="0.25">
      <c r="A373" s="72">
        <v>88</v>
      </c>
      <c r="B373" s="72" t="s">
        <v>1751</v>
      </c>
      <c r="C373" s="80">
        <v>5</v>
      </c>
      <c r="D373" s="72" t="s">
        <v>154</v>
      </c>
      <c r="E373" s="73">
        <v>4.2511574074074075E-3</v>
      </c>
      <c r="F373" s="72">
        <v>88</v>
      </c>
      <c r="G373" s="14" t="str">
        <f t="shared" si="6"/>
        <v>Cedric Hicks (King Edward)</v>
      </c>
    </row>
    <row r="374" spans="1:7" ht="15" x14ac:dyDescent="0.25">
      <c r="A374" s="72">
        <v>89</v>
      </c>
      <c r="B374" s="72" t="s">
        <v>962</v>
      </c>
      <c r="C374" s="80">
        <v>5</v>
      </c>
      <c r="D374" s="72" t="s">
        <v>33</v>
      </c>
      <c r="E374" s="73">
        <v>4.2564814814814817E-3</v>
      </c>
      <c r="F374" s="72">
        <v>89</v>
      </c>
      <c r="G374" s="14" t="str">
        <f t="shared" si="6"/>
        <v>Siming Li (Earl Buxton)</v>
      </c>
    </row>
    <row r="375" spans="1:7" ht="15" x14ac:dyDescent="0.25">
      <c r="A375" s="72">
        <v>90</v>
      </c>
      <c r="B375" s="72" t="s">
        <v>1408</v>
      </c>
      <c r="C375" s="80">
        <v>5</v>
      </c>
      <c r="D375" s="72" t="s">
        <v>33</v>
      </c>
      <c r="E375" s="73">
        <v>4.2692129629629634E-3</v>
      </c>
      <c r="F375" s="72">
        <v>90</v>
      </c>
      <c r="G375" s="14" t="str">
        <f t="shared" si="6"/>
        <v>Pierce Briggs (Earl Buxton)</v>
      </c>
    </row>
    <row r="376" spans="1:7" ht="15" x14ac:dyDescent="0.25">
      <c r="A376" s="72">
        <v>91</v>
      </c>
      <c r="B376" s="72" t="s">
        <v>977</v>
      </c>
      <c r="C376" s="80">
        <v>5</v>
      </c>
      <c r="D376" s="72" t="s">
        <v>29</v>
      </c>
      <c r="E376" s="73">
        <v>4.2719907407407403E-3</v>
      </c>
      <c r="F376" s="72">
        <v>91</v>
      </c>
      <c r="G376" s="14" t="str">
        <f t="shared" si="6"/>
        <v>Max Kaminsky (Brander Gardens)</v>
      </c>
    </row>
    <row r="377" spans="1:7" ht="15" x14ac:dyDescent="0.25">
      <c r="A377" s="72">
        <v>92</v>
      </c>
      <c r="B377" s="72" t="s">
        <v>978</v>
      </c>
      <c r="C377" s="80">
        <v>5</v>
      </c>
      <c r="D377" s="72" t="s">
        <v>29</v>
      </c>
      <c r="E377" s="73">
        <v>4.2866898148148152E-3</v>
      </c>
      <c r="F377" s="72">
        <v>92</v>
      </c>
      <c r="G377" s="14" t="str">
        <f t="shared" si="6"/>
        <v>Owen Albert (Brander Gardens)</v>
      </c>
    </row>
    <row r="378" spans="1:7" ht="15" x14ac:dyDescent="0.25">
      <c r="A378" s="72">
        <v>93</v>
      </c>
      <c r="B378" s="72" t="s">
        <v>955</v>
      </c>
      <c r="C378" s="80">
        <v>5</v>
      </c>
      <c r="D378" s="72" t="s">
        <v>99</v>
      </c>
      <c r="E378" s="73">
        <v>4.289467592592593E-3</v>
      </c>
      <c r="F378" s="72">
        <v>93</v>
      </c>
      <c r="G378" s="14" t="str">
        <f t="shared" si="6"/>
        <v>Darien Robinson Machuca (Donald R. Getty)</v>
      </c>
    </row>
    <row r="379" spans="1:7" ht="15" x14ac:dyDescent="0.25">
      <c r="A379" s="72">
        <v>94</v>
      </c>
      <c r="B379" s="72" t="s">
        <v>1752</v>
      </c>
      <c r="C379" s="80">
        <v>5</v>
      </c>
      <c r="D379" s="72" t="s">
        <v>154</v>
      </c>
      <c r="E379" s="73">
        <v>4.2940972222222226E-3</v>
      </c>
      <c r="F379" s="72">
        <v>94</v>
      </c>
      <c r="G379" s="14" t="str">
        <f t="shared" si="6"/>
        <v>Isaac Wiebenga (King Edward)</v>
      </c>
    </row>
    <row r="380" spans="1:7" ht="15" x14ac:dyDescent="0.25">
      <c r="A380" s="72">
        <v>95</v>
      </c>
      <c r="B380" s="72" t="s">
        <v>1425</v>
      </c>
      <c r="C380" s="80">
        <v>5</v>
      </c>
      <c r="D380" s="72" t="s">
        <v>31</v>
      </c>
      <c r="E380" s="73">
        <v>4.3089120370370373E-3</v>
      </c>
      <c r="F380" s="72">
        <v>95</v>
      </c>
      <c r="G380" s="14" t="str">
        <f t="shared" si="6"/>
        <v>Ameen Najmeddine (Belgravia)</v>
      </c>
    </row>
    <row r="381" spans="1:7" ht="15" x14ac:dyDescent="0.25">
      <c r="A381" s="72">
        <v>96</v>
      </c>
      <c r="B381" s="72" t="s">
        <v>1753</v>
      </c>
      <c r="C381" s="80">
        <v>5</v>
      </c>
      <c r="D381" s="72" t="s">
        <v>51</v>
      </c>
      <c r="E381" s="73">
        <v>4.3194444444444443E-3</v>
      </c>
      <c r="F381" s="72">
        <v>96</v>
      </c>
      <c r="G381" s="14" t="str">
        <f t="shared" si="6"/>
        <v>Sukhmun Kang (Meyokumin)</v>
      </c>
    </row>
    <row r="382" spans="1:7" ht="15" x14ac:dyDescent="0.25">
      <c r="A382" s="72">
        <v>97</v>
      </c>
      <c r="B382" s="72" t="s">
        <v>965</v>
      </c>
      <c r="C382" s="80">
        <v>5</v>
      </c>
      <c r="D382" s="72" t="s">
        <v>48</v>
      </c>
      <c r="E382" s="73">
        <v>4.3383101851851855E-3</v>
      </c>
      <c r="F382" s="72">
        <v>97</v>
      </c>
      <c r="G382" s="14" t="str">
        <f t="shared" si="6"/>
        <v>Johnathan Brown (Laurier Heights)</v>
      </c>
    </row>
    <row r="383" spans="1:7" ht="15" x14ac:dyDescent="0.25">
      <c r="A383" s="72">
        <v>98</v>
      </c>
      <c r="B383" s="72" t="s">
        <v>1754</v>
      </c>
      <c r="C383" s="80">
        <v>5</v>
      </c>
      <c r="D383" s="72" t="s">
        <v>46</v>
      </c>
      <c r="E383" s="73">
        <v>4.3416666666666664E-3</v>
      </c>
      <c r="F383" s="72">
        <v>98</v>
      </c>
      <c r="G383" s="14" t="str">
        <f t="shared" si="6"/>
        <v>Aikam Singh (Edmonton Khalsa)</v>
      </c>
    </row>
    <row r="384" spans="1:7" ht="15" x14ac:dyDescent="0.25">
      <c r="A384" s="72">
        <v>99</v>
      </c>
      <c r="B384" s="72" t="s">
        <v>954</v>
      </c>
      <c r="C384" s="80">
        <v>5</v>
      </c>
      <c r="D384" s="72" t="s">
        <v>20</v>
      </c>
      <c r="E384" s="73">
        <v>4.3623842592592594E-3</v>
      </c>
      <c r="F384" s="72">
        <v>99</v>
      </c>
      <c r="G384" s="14" t="str">
        <f t="shared" si="6"/>
        <v>Ethan Wilten (George P. Nicholson)</v>
      </c>
    </row>
    <row r="385" spans="1:7" ht="15" x14ac:dyDescent="0.25">
      <c r="A385" s="72">
        <v>100</v>
      </c>
      <c r="B385" s="72" t="s">
        <v>967</v>
      </c>
      <c r="C385" s="80">
        <v>5</v>
      </c>
      <c r="D385" s="72" t="s">
        <v>33</v>
      </c>
      <c r="E385" s="73">
        <v>4.3692129629629628E-3</v>
      </c>
      <c r="F385" s="72">
        <v>100</v>
      </c>
      <c r="G385" s="14" t="str">
        <f t="shared" si="6"/>
        <v>Brody Ceaser (Earl Buxton)</v>
      </c>
    </row>
    <row r="386" spans="1:7" ht="15" x14ac:dyDescent="0.25">
      <c r="A386" s="72">
        <v>101</v>
      </c>
      <c r="B386" s="72" t="s">
        <v>1755</v>
      </c>
      <c r="C386" s="80">
        <v>6</v>
      </c>
      <c r="D386" s="72" t="s">
        <v>66</v>
      </c>
      <c r="E386" s="73">
        <v>4.3804398148148144E-3</v>
      </c>
      <c r="F386" s="72">
        <v>101</v>
      </c>
      <c r="G386" s="14" t="str">
        <f t="shared" si="6"/>
        <v>Braxton Dalby (Caledonia Park)</v>
      </c>
    </row>
    <row r="387" spans="1:7" ht="15" x14ac:dyDescent="0.25">
      <c r="A387" s="72">
        <v>102</v>
      </c>
      <c r="B387" s="72" t="s">
        <v>1756</v>
      </c>
      <c r="C387" s="80">
        <v>5</v>
      </c>
      <c r="D387" s="72" t="s">
        <v>150</v>
      </c>
      <c r="E387" s="73">
        <v>4.3829861111111109E-3</v>
      </c>
      <c r="F387" s="72">
        <v>102</v>
      </c>
      <c r="G387" s="14" t="str">
        <f t="shared" si="6"/>
        <v>Sopulu Udoye (Richard Secord)</v>
      </c>
    </row>
    <row r="388" spans="1:7" ht="15" x14ac:dyDescent="0.25">
      <c r="A388" s="72">
        <v>103</v>
      </c>
      <c r="B388" s="72" t="s">
        <v>981</v>
      </c>
      <c r="C388" s="80">
        <v>5</v>
      </c>
      <c r="D388" s="72" t="s">
        <v>557</v>
      </c>
      <c r="E388" s="73">
        <v>4.3928240740740742E-3</v>
      </c>
      <c r="F388" s="72">
        <v>103</v>
      </c>
      <c r="G388" s="14" t="str">
        <f t="shared" si="6"/>
        <v>Charles Fulton (Constable Daniel)</v>
      </c>
    </row>
    <row r="389" spans="1:7" ht="15" x14ac:dyDescent="0.25">
      <c r="A389" s="72">
        <v>104</v>
      </c>
      <c r="B389" s="72" t="s">
        <v>1757</v>
      </c>
      <c r="C389" s="80">
        <v>5</v>
      </c>
      <c r="D389" s="72" t="s">
        <v>41</v>
      </c>
      <c r="E389" s="73">
        <v>4.4347222222222227E-3</v>
      </c>
      <c r="F389" s="72">
        <v>104</v>
      </c>
      <c r="G389" s="14" t="str">
        <f t="shared" si="6"/>
        <v>Seif Hag Elsafi (Westbrook)</v>
      </c>
    </row>
    <row r="390" spans="1:7" ht="15" x14ac:dyDescent="0.25">
      <c r="A390" s="72">
        <v>105</v>
      </c>
      <c r="B390" s="72" t="s">
        <v>1758</v>
      </c>
      <c r="C390" s="80">
        <v>5</v>
      </c>
      <c r="D390" s="72" t="s">
        <v>66</v>
      </c>
      <c r="E390" s="73">
        <v>4.4560185185185189E-3</v>
      </c>
      <c r="F390" s="72">
        <v>105</v>
      </c>
      <c r="G390" s="14" t="str">
        <f t="shared" si="6"/>
        <v>Easton Spring (Caledonia Park)</v>
      </c>
    </row>
    <row r="391" spans="1:7" ht="15" x14ac:dyDescent="0.25">
      <c r="A391" s="72">
        <v>106</v>
      </c>
      <c r="B391" s="72" t="s">
        <v>1759</v>
      </c>
      <c r="C391" s="80">
        <v>5</v>
      </c>
      <c r="D391" s="72" t="s">
        <v>99</v>
      </c>
      <c r="E391" s="73">
        <v>4.4620370370370369E-3</v>
      </c>
      <c r="F391" s="72">
        <v>106</v>
      </c>
      <c r="G391" s="14" t="str">
        <f t="shared" si="6"/>
        <v>Tayten Blum (Donald R. Getty)</v>
      </c>
    </row>
    <row r="392" spans="1:7" ht="15" x14ac:dyDescent="0.25">
      <c r="A392" s="72">
        <v>107</v>
      </c>
      <c r="B392" s="72" t="s">
        <v>973</v>
      </c>
      <c r="C392" s="80">
        <v>5</v>
      </c>
      <c r="D392" s="72" t="s">
        <v>25</v>
      </c>
      <c r="E392" s="73">
        <v>4.4646990740740741E-3</v>
      </c>
      <c r="F392" s="72">
        <v>107</v>
      </c>
      <c r="G392" s="14" t="str">
        <f t="shared" si="6"/>
        <v>Chase Turenne (Michael A. Kostek)</v>
      </c>
    </row>
    <row r="393" spans="1:7" ht="15" x14ac:dyDescent="0.25">
      <c r="A393" s="72">
        <v>108</v>
      </c>
      <c r="B393" s="72" t="s">
        <v>961</v>
      </c>
      <c r="C393" s="80">
        <v>5</v>
      </c>
      <c r="D393" s="72" t="s">
        <v>40</v>
      </c>
      <c r="E393" s="73">
        <v>4.4695601851851849E-3</v>
      </c>
      <c r="F393" s="72">
        <v>108</v>
      </c>
      <c r="G393" s="14" t="str">
        <f t="shared" si="6"/>
        <v>Arlo Brown (Victoria)</v>
      </c>
    </row>
    <row r="394" spans="1:7" ht="15" x14ac:dyDescent="0.25">
      <c r="A394" s="72">
        <v>109</v>
      </c>
      <c r="B394" s="72" t="s">
        <v>1429</v>
      </c>
      <c r="C394" s="80">
        <v>5</v>
      </c>
      <c r="D394" s="72" t="s">
        <v>49</v>
      </c>
      <c r="E394" s="73">
        <v>4.4781250000000003E-3</v>
      </c>
      <c r="F394" s="72">
        <v>109</v>
      </c>
      <c r="G394" s="14" t="str">
        <f t="shared" si="6"/>
        <v>Miles Turnbull (Rutherford)</v>
      </c>
    </row>
    <row r="395" spans="1:7" ht="15" x14ac:dyDescent="0.25">
      <c r="A395" s="72">
        <v>110</v>
      </c>
      <c r="B395" s="72" t="s">
        <v>1005</v>
      </c>
      <c r="C395" s="80">
        <v>5</v>
      </c>
      <c r="D395" s="72" t="s">
        <v>25</v>
      </c>
      <c r="E395" s="73">
        <v>4.4993055555555559E-3</v>
      </c>
      <c r="F395" s="72">
        <v>110</v>
      </c>
      <c r="G395" s="14" t="str">
        <f t="shared" si="6"/>
        <v>Reid Mullen (Michael A. Kostek)</v>
      </c>
    </row>
    <row r="396" spans="1:7" ht="15" x14ac:dyDescent="0.25">
      <c r="A396" s="72">
        <v>111</v>
      </c>
      <c r="B396" s="72" t="s">
        <v>1760</v>
      </c>
      <c r="C396" s="80">
        <v>5</v>
      </c>
      <c r="D396" s="72" t="s">
        <v>69</v>
      </c>
      <c r="E396" s="73">
        <v>4.5056712962962967E-3</v>
      </c>
      <c r="F396" s="72">
        <v>111</v>
      </c>
      <c r="G396" s="14" t="str">
        <f t="shared" si="6"/>
        <v>Alex Prill (Greenview)</v>
      </c>
    </row>
    <row r="397" spans="1:7" ht="15" x14ac:dyDescent="0.25">
      <c r="A397" s="72">
        <v>112</v>
      </c>
      <c r="B397" s="72" t="s">
        <v>1761</v>
      </c>
      <c r="C397" s="80">
        <v>5</v>
      </c>
      <c r="D397" s="72" t="s">
        <v>51</v>
      </c>
      <c r="E397" s="73">
        <v>4.5145833333333331E-3</v>
      </c>
      <c r="F397" s="72">
        <v>112</v>
      </c>
      <c r="G397" s="14" t="str">
        <f t="shared" si="6"/>
        <v>Adonis Soto-Monterrossa (Meyokumin)</v>
      </c>
    </row>
    <row r="398" spans="1:7" ht="15" x14ac:dyDescent="0.25">
      <c r="A398" s="72">
        <v>113</v>
      </c>
      <c r="B398" s="72" t="s">
        <v>989</v>
      </c>
      <c r="C398" s="80">
        <v>5</v>
      </c>
      <c r="D398" s="72" t="s">
        <v>99</v>
      </c>
      <c r="E398" s="73">
        <v>4.5754629629629626E-3</v>
      </c>
      <c r="F398" s="72">
        <v>113</v>
      </c>
      <c r="G398" s="14" t="str">
        <f t="shared" si="6"/>
        <v>Jafar Oweida (Donald R. Getty)</v>
      </c>
    </row>
    <row r="399" spans="1:7" ht="15" x14ac:dyDescent="0.25">
      <c r="A399" s="72">
        <v>114</v>
      </c>
      <c r="B399" s="72" t="s">
        <v>969</v>
      </c>
      <c r="C399" s="80">
        <v>5</v>
      </c>
      <c r="D399" s="72" t="s">
        <v>26</v>
      </c>
      <c r="E399" s="73">
        <v>4.5856481481481486E-3</v>
      </c>
      <c r="F399" s="72">
        <v>114</v>
      </c>
      <c r="G399" s="14" t="str">
        <f t="shared" si="6"/>
        <v>Armaan Sandhu (Windsor Park)</v>
      </c>
    </row>
    <row r="400" spans="1:7" ht="15" x14ac:dyDescent="0.25">
      <c r="A400" s="72">
        <v>115</v>
      </c>
      <c r="B400" s="72" t="s">
        <v>1414</v>
      </c>
      <c r="C400" s="80">
        <v>5</v>
      </c>
      <c r="D400" s="72" t="s">
        <v>52</v>
      </c>
      <c r="E400" s="73">
        <v>4.5947916666666663E-3</v>
      </c>
      <c r="F400" s="72">
        <v>115</v>
      </c>
      <c r="G400" s="14" t="str">
        <f t="shared" si="6"/>
        <v>Lucas Hamilton (Shauna May Seneca)</v>
      </c>
    </row>
    <row r="401" spans="1:7" ht="15" x14ac:dyDescent="0.25">
      <c r="A401" s="72">
        <v>116</v>
      </c>
      <c r="B401" s="72" t="s">
        <v>166</v>
      </c>
      <c r="C401" s="80">
        <v>5</v>
      </c>
      <c r="D401" s="72" t="s">
        <v>20</v>
      </c>
      <c r="E401" s="73">
        <v>4.5986111111111115E-3</v>
      </c>
      <c r="F401" s="72">
        <v>116</v>
      </c>
      <c r="G401" s="14" t="str">
        <f t="shared" si="6"/>
        <v>Ronan Smith (George P. Nicholson)</v>
      </c>
    </row>
    <row r="402" spans="1:7" ht="15" x14ac:dyDescent="0.25">
      <c r="A402" s="72">
        <v>117</v>
      </c>
      <c r="B402" s="72" t="s">
        <v>1420</v>
      </c>
      <c r="C402" s="80">
        <v>5</v>
      </c>
      <c r="D402" s="72" t="s">
        <v>99</v>
      </c>
      <c r="E402" s="73">
        <v>4.6159722222222218E-3</v>
      </c>
      <c r="F402" s="72">
        <v>117</v>
      </c>
      <c r="G402" s="14" t="str">
        <f t="shared" si="6"/>
        <v>Marcus Butchike (Donald R. Getty)</v>
      </c>
    </row>
    <row r="403" spans="1:7" ht="15" x14ac:dyDescent="0.25">
      <c r="A403" s="72">
        <v>118</v>
      </c>
      <c r="B403" s="72" t="s">
        <v>988</v>
      </c>
      <c r="C403" s="80">
        <v>5</v>
      </c>
      <c r="D403" s="72" t="s">
        <v>99</v>
      </c>
      <c r="E403" s="73">
        <v>4.6278935185185182E-3</v>
      </c>
      <c r="F403" s="72">
        <v>118</v>
      </c>
      <c r="G403" s="14" t="str">
        <f t="shared" si="6"/>
        <v>Aadil Oladapo (Donald R. Getty)</v>
      </c>
    </row>
    <row r="404" spans="1:7" ht="15" x14ac:dyDescent="0.25">
      <c r="A404" s="72">
        <v>119</v>
      </c>
      <c r="B404" s="72" t="s">
        <v>1762</v>
      </c>
      <c r="C404" s="80">
        <v>5</v>
      </c>
      <c r="D404" s="72" t="s">
        <v>51</v>
      </c>
      <c r="E404" s="73">
        <v>4.6859953703703707E-3</v>
      </c>
      <c r="F404" s="72">
        <v>119</v>
      </c>
      <c r="G404" s="14" t="str">
        <f t="shared" si="6"/>
        <v>Aarnav Kumar (Meyokumin)</v>
      </c>
    </row>
    <row r="405" spans="1:7" ht="15" x14ac:dyDescent="0.25">
      <c r="A405" s="72">
        <v>120</v>
      </c>
      <c r="B405" s="72" t="s">
        <v>1763</v>
      </c>
      <c r="C405" s="80">
        <v>5</v>
      </c>
      <c r="D405" s="72" t="s">
        <v>37</v>
      </c>
      <c r="E405" s="73">
        <v>4.6893518518518517E-3</v>
      </c>
      <c r="F405" s="72">
        <v>120</v>
      </c>
      <c r="G405" s="14" t="str">
        <f t="shared" si="6"/>
        <v>Bruce Hyland (Patricia Heights)</v>
      </c>
    </row>
    <row r="406" spans="1:7" ht="15" x14ac:dyDescent="0.25">
      <c r="A406" s="72">
        <v>121</v>
      </c>
      <c r="B406" s="72" t="s">
        <v>991</v>
      </c>
      <c r="C406" s="80">
        <v>5</v>
      </c>
      <c r="D406" s="72" t="s">
        <v>34</v>
      </c>
      <c r="E406" s="73">
        <v>4.744560185185185E-3</v>
      </c>
      <c r="F406" s="72">
        <v>121</v>
      </c>
      <c r="G406" s="14" t="str">
        <f t="shared" si="6"/>
        <v>Zayne Petluk (Uncas)</v>
      </c>
    </row>
    <row r="407" spans="1:7" ht="15" x14ac:dyDescent="0.25">
      <c r="A407" s="72">
        <v>122</v>
      </c>
      <c r="B407" s="72" t="s">
        <v>1764</v>
      </c>
      <c r="C407" s="80">
        <v>5</v>
      </c>
      <c r="D407" s="72" t="s">
        <v>180</v>
      </c>
      <c r="E407" s="73">
        <v>4.7753472222222225E-3</v>
      </c>
      <c r="F407" s="72">
        <v>122</v>
      </c>
      <c r="G407" s="14" t="str">
        <f t="shared" si="6"/>
        <v>Joseph Joe-Joe (J.A. Fife)</v>
      </c>
    </row>
    <row r="408" spans="1:7" ht="15" x14ac:dyDescent="0.25">
      <c r="A408" s="72">
        <v>123</v>
      </c>
      <c r="B408" s="72" t="s">
        <v>964</v>
      </c>
      <c r="C408" s="80">
        <v>5</v>
      </c>
      <c r="D408" s="72" t="s">
        <v>20</v>
      </c>
      <c r="E408" s="73">
        <v>4.7907407407407412E-3</v>
      </c>
      <c r="F408" s="72">
        <v>123</v>
      </c>
      <c r="G408" s="14" t="str">
        <f t="shared" si="6"/>
        <v>Ty Dunford (George P. Nicholson)</v>
      </c>
    </row>
    <row r="409" spans="1:7" ht="15" x14ac:dyDescent="0.25">
      <c r="A409" s="72">
        <v>124</v>
      </c>
      <c r="B409" s="72" t="s">
        <v>1431</v>
      </c>
      <c r="C409" s="80">
        <v>5</v>
      </c>
      <c r="D409" s="72" t="s">
        <v>29</v>
      </c>
      <c r="E409" s="73">
        <v>4.7969907407407406E-3</v>
      </c>
      <c r="F409" s="72">
        <v>124</v>
      </c>
      <c r="G409" s="14" t="str">
        <f t="shared" si="6"/>
        <v>Ryan Sammack (Brander Gardens)</v>
      </c>
    </row>
    <row r="410" spans="1:7" ht="15" x14ac:dyDescent="0.25">
      <c r="A410" s="72">
        <v>125</v>
      </c>
      <c r="B410" s="72" t="s">
        <v>975</v>
      </c>
      <c r="C410" s="80">
        <v>5</v>
      </c>
      <c r="D410" s="72" t="s">
        <v>48</v>
      </c>
      <c r="E410" s="73">
        <v>4.8037037037037041E-3</v>
      </c>
      <c r="F410" s="72">
        <v>125</v>
      </c>
      <c r="G410" s="14" t="str">
        <f t="shared" si="6"/>
        <v>Rio Blue (Laurier Heights)</v>
      </c>
    </row>
    <row r="411" spans="1:7" ht="15" x14ac:dyDescent="0.25">
      <c r="A411" s="72">
        <v>126</v>
      </c>
      <c r="B411" s="72" t="s">
        <v>1765</v>
      </c>
      <c r="C411" s="80">
        <v>5</v>
      </c>
      <c r="D411" s="72" t="s">
        <v>180</v>
      </c>
      <c r="E411" s="73">
        <v>4.8116898148148146E-3</v>
      </c>
      <c r="F411" s="72">
        <v>126</v>
      </c>
      <c r="G411" s="14" t="str">
        <f t="shared" si="6"/>
        <v>Jagger Moorhouse-Jaud (J.A. Fife)</v>
      </c>
    </row>
    <row r="412" spans="1:7" ht="15" x14ac:dyDescent="0.25">
      <c r="A412" s="72">
        <v>127</v>
      </c>
      <c r="B412" s="72" t="s">
        <v>997</v>
      </c>
      <c r="C412" s="80">
        <v>5</v>
      </c>
      <c r="D412" s="72" t="s">
        <v>25</v>
      </c>
      <c r="E412" s="73">
        <v>4.8195601851851845E-3</v>
      </c>
      <c r="F412" s="72">
        <v>127</v>
      </c>
      <c r="G412" s="14" t="str">
        <f t="shared" si="6"/>
        <v>Nathan Huynh (Michael A. Kostek)</v>
      </c>
    </row>
    <row r="413" spans="1:7" ht="15" x14ac:dyDescent="0.25">
      <c r="A413" s="72">
        <v>128</v>
      </c>
      <c r="B413" s="72" t="s">
        <v>968</v>
      </c>
      <c r="C413" s="80">
        <v>5</v>
      </c>
      <c r="D413" s="72" t="s">
        <v>353</v>
      </c>
      <c r="E413" s="73">
        <v>4.8246527777777775E-3</v>
      </c>
      <c r="F413" s="72">
        <v>128</v>
      </c>
      <c r="G413" s="14" t="str">
        <f t="shared" si="6"/>
        <v>Nico Brander (Joey Moss)</v>
      </c>
    </row>
    <row r="414" spans="1:7" ht="15" x14ac:dyDescent="0.25">
      <c r="A414" s="72">
        <v>129</v>
      </c>
      <c r="B414" s="72" t="s">
        <v>1427</v>
      </c>
      <c r="C414" s="80">
        <v>5</v>
      </c>
      <c r="D414" s="72" t="s">
        <v>20</v>
      </c>
      <c r="E414" s="73">
        <v>4.8299768518518518E-3</v>
      </c>
      <c r="F414" s="72">
        <v>129</v>
      </c>
      <c r="G414" s="14" t="str">
        <f t="shared" si="6"/>
        <v>Marcus Fatona (George P. Nicholson)</v>
      </c>
    </row>
    <row r="415" spans="1:7" ht="15" x14ac:dyDescent="0.25">
      <c r="A415" s="72">
        <v>130</v>
      </c>
      <c r="B415" s="72" t="s">
        <v>1766</v>
      </c>
      <c r="C415" s="80">
        <v>5</v>
      </c>
      <c r="D415" s="72" t="s">
        <v>75</v>
      </c>
      <c r="E415" s="73">
        <v>4.8344907407407408E-3</v>
      </c>
      <c r="F415" s="72">
        <v>130</v>
      </c>
      <c r="G415" s="14" t="str">
        <f t="shared" si="6"/>
        <v>Keegan Hamm (Kildare)</v>
      </c>
    </row>
    <row r="416" spans="1:7" ht="15" x14ac:dyDescent="0.25">
      <c r="A416" s="72">
        <v>131</v>
      </c>
      <c r="B416" s="72" t="s">
        <v>1767</v>
      </c>
      <c r="C416" s="80">
        <v>5</v>
      </c>
      <c r="D416" s="72" t="s">
        <v>180</v>
      </c>
      <c r="E416" s="73">
        <v>4.8406249999999994E-3</v>
      </c>
      <c r="F416" s="72">
        <v>131</v>
      </c>
      <c r="G416" s="14" t="str">
        <f t="shared" si="6"/>
        <v>Aaron McCarthy (J.A. Fife)</v>
      </c>
    </row>
    <row r="417" spans="1:7" ht="15" x14ac:dyDescent="0.25">
      <c r="A417" s="72">
        <v>132</v>
      </c>
      <c r="B417" s="72" t="s">
        <v>1768</v>
      </c>
      <c r="C417" s="80">
        <v>5</v>
      </c>
      <c r="D417" s="72" t="s">
        <v>52</v>
      </c>
      <c r="E417" s="73">
        <v>4.8460648148148152E-3</v>
      </c>
      <c r="F417" s="72">
        <v>132</v>
      </c>
      <c r="G417" s="14" t="str">
        <f t="shared" si="6"/>
        <v>Reyansh Prajapati (Shauna May Seneca)</v>
      </c>
    </row>
    <row r="418" spans="1:7" ht="15" x14ac:dyDescent="0.25">
      <c r="A418" s="72">
        <v>133</v>
      </c>
      <c r="B418" s="72" t="s">
        <v>1769</v>
      </c>
      <c r="C418" s="80">
        <v>5</v>
      </c>
      <c r="D418" s="72" t="s">
        <v>52</v>
      </c>
      <c r="E418" s="73">
        <v>4.8577546296296294E-3</v>
      </c>
      <c r="F418" s="72">
        <v>133</v>
      </c>
      <c r="G418" s="14" t="str">
        <f t="shared" si="6"/>
        <v>Jaiveer Singh (Shauna May Seneca)</v>
      </c>
    </row>
    <row r="419" spans="1:7" ht="15" x14ac:dyDescent="0.25">
      <c r="A419" s="72">
        <v>134</v>
      </c>
      <c r="B419" s="72" t="s">
        <v>982</v>
      </c>
      <c r="C419" s="80">
        <v>5</v>
      </c>
      <c r="D419" s="72" t="s">
        <v>26</v>
      </c>
      <c r="E419" s="73">
        <v>4.874421296296296E-3</v>
      </c>
      <c r="F419" s="72">
        <v>134</v>
      </c>
      <c r="G419" s="14" t="str">
        <f t="shared" si="6"/>
        <v>Ethan Cheung (Windsor Park)</v>
      </c>
    </row>
    <row r="420" spans="1:7" ht="15" x14ac:dyDescent="0.25">
      <c r="A420" s="72">
        <v>135</v>
      </c>
      <c r="B420" s="72" t="s">
        <v>990</v>
      </c>
      <c r="C420" s="80">
        <v>5</v>
      </c>
      <c r="D420" s="72" t="s">
        <v>30</v>
      </c>
      <c r="E420" s="73">
        <v>4.9072916666666666E-3</v>
      </c>
      <c r="F420" s="72">
        <v>135</v>
      </c>
      <c r="G420" s="14" t="str">
        <f t="shared" si="6"/>
        <v>Jimmy Hornberger (Centennial)</v>
      </c>
    </row>
    <row r="421" spans="1:7" ht="15" x14ac:dyDescent="0.25">
      <c r="A421" s="72">
        <v>136</v>
      </c>
      <c r="B421" s="72" t="s">
        <v>1020</v>
      </c>
      <c r="C421" s="80">
        <v>5</v>
      </c>
      <c r="D421" s="72" t="s">
        <v>26</v>
      </c>
      <c r="E421" s="73">
        <v>4.9226851851851853E-3</v>
      </c>
      <c r="F421" s="72">
        <v>136</v>
      </c>
      <c r="G421" s="14" t="str">
        <f t="shared" si="6"/>
        <v>Mobolaji Lawal (Windsor Park)</v>
      </c>
    </row>
    <row r="422" spans="1:7" ht="15" x14ac:dyDescent="0.25">
      <c r="A422" s="72">
        <v>137</v>
      </c>
      <c r="B422" s="72" t="s">
        <v>1006</v>
      </c>
      <c r="C422" s="80">
        <v>5</v>
      </c>
      <c r="D422" s="72" t="s">
        <v>26</v>
      </c>
      <c r="E422" s="73">
        <v>4.933912037037037E-3</v>
      </c>
      <c r="F422" s="72">
        <v>137</v>
      </c>
      <c r="G422" s="14" t="str">
        <f t="shared" si="6"/>
        <v>Joshua Johnson (Windsor Park)</v>
      </c>
    </row>
    <row r="423" spans="1:7" ht="15" x14ac:dyDescent="0.25">
      <c r="A423" s="72">
        <v>138</v>
      </c>
      <c r="B423" s="72" t="s">
        <v>1426</v>
      </c>
      <c r="C423" s="80">
        <v>5</v>
      </c>
      <c r="D423" s="72" t="s">
        <v>26</v>
      </c>
      <c r="E423" s="73">
        <v>4.9442129629629628E-3</v>
      </c>
      <c r="F423" s="72">
        <v>138</v>
      </c>
      <c r="G423" s="14" t="str">
        <f t="shared" si="6"/>
        <v>Kaiden Adatia (Windsor Park)</v>
      </c>
    </row>
    <row r="424" spans="1:7" ht="15" x14ac:dyDescent="0.25">
      <c r="A424" s="72">
        <v>139</v>
      </c>
      <c r="B424" s="72" t="s">
        <v>1770</v>
      </c>
      <c r="C424" s="80">
        <v>5</v>
      </c>
      <c r="D424" s="72" t="s">
        <v>99</v>
      </c>
      <c r="E424" s="73">
        <v>4.9603009259259262E-3</v>
      </c>
      <c r="F424" s="72">
        <v>139</v>
      </c>
      <c r="G424" s="14" t="str">
        <f t="shared" si="6"/>
        <v>Deron Akerenwi (Donald R. Getty)</v>
      </c>
    </row>
    <row r="425" spans="1:7" ht="15" x14ac:dyDescent="0.25">
      <c r="A425" s="72">
        <v>140</v>
      </c>
      <c r="B425" s="72" t="s">
        <v>972</v>
      </c>
      <c r="C425" s="80">
        <v>5</v>
      </c>
      <c r="D425" s="72" t="s">
        <v>20</v>
      </c>
      <c r="E425" s="73">
        <v>4.9730324074074078E-3</v>
      </c>
      <c r="F425" s="72">
        <v>140</v>
      </c>
      <c r="G425" s="14" t="str">
        <f t="shared" si="6"/>
        <v>Landon Thiem (George P. Nicholson)</v>
      </c>
    </row>
    <row r="426" spans="1:7" ht="15" x14ac:dyDescent="0.25">
      <c r="A426" s="72">
        <v>141</v>
      </c>
      <c r="B426" s="72" t="s">
        <v>1771</v>
      </c>
      <c r="C426" s="80">
        <v>5</v>
      </c>
      <c r="D426" s="72" t="s">
        <v>46</v>
      </c>
      <c r="E426" s="73">
        <v>4.9776620370370365E-3</v>
      </c>
      <c r="F426" s="72">
        <v>141</v>
      </c>
      <c r="G426" s="14" t="str">
        <f t="shared" si="6"/>
        <v>Gurliv Dhaliwal (Edmonton Khalsa)</v>
      </c>
    </row>
    <row r="427" spans="1:7" ht="15" x14ac:dyDescent="0.25">
      <c r="A427" s="72">
        <v>142</v>
      </c>
      <c r="B427" s="72" t="s">
        <v>994</v>
      </c>
      <c r="C427" s="80">
        <v>5</v>
      </c>
      <c r="D427" s="72" t="s">
        <v>24</v>
      </c>
      <c r="E427" s="73">
        <v>4.9825231481481482E-3</v>
      </c>
      <c r="F427" s="72">
        <v>142</v>
      </c>
      <c r="G427" s="14" t="str">
        <f t="shared" si="6"/>
        <v>Kale Douglas (Rio Terrace)</v>
      </c>
    </row>
    <row r="428" spans="1:7" ht="15" x14ac:dyDescent="0.25">
      <c r="A428" s="72">
        <v>143</v>
      </c>
      <c r="B428" s="72" t="s">
        <v>1012</v>
      </c>
      <c r="C428" s="80">
        <v>5</v>
      </c>
      <c r="D428" s="72" t="s">
        <v>163</v>
      </c>
      <c r="E428" s="73">
        <v>4.986805555555556E-3</v>
      </c>
      <c r="F428" s="72">
        <v>143</v>
      </c>
      <c r="G428" s="14" t="str">
        <f t="shared" si="6"/>
        <v>Bradyn Earnshaw (Callingwood)</v>
      </c>
    </row>
    <row r="429" spans="1:7" ht="15" x14ac:dyDescent="0.25">
      <c r="A429" s="72">
        <v>144</v>
      </c>
      <c r="B429" s="72" t="s">
        <v>985</v>
      </c>
      <c r="C429" s="80">
        <v>5</v>
      </c>
      <c r="D429" s="72" t="s">
        <v>163</v>
      </c>
      <c r="E429" s="73">
        <v>5.0042824074074069E-3</v>
      </c>
      <c r="F429" s="72">
        <v>144</v>
      </c>
      <c r="G429" s="14" t="str">
        <f t="shared" si="6"/>
        <v>Finn Belanger (Callingwood)</v>
      </c>
    </row>
    <row r="430" spans="1:7" ht="15" x14ac:dyDescent="0.25">
      <c r="A430" s="72">
        <v>145</v>
      </c>
      <c r="B430" s="72" t="s">
        <v>1000</v>
      </c>
      <c r="C430" s="80">
        <v>5</v>
      </c>
      <c r="D430" s="72" t="s">
        <v>48</v>
      </c>
      <c r="E430" s="73">
        <v>5.0292824074074077E-3</v>
      </c>
      <c r="F430" s="72">
        <v>145</v>
      </c>
      <c r="G430" s="14" t="str">
        <f t="shared" si="6"/>
        <v>Caleb Safinuk (Laurier Heights)</v>
      </c>
    </row>
    <row r="431" spans="1:7" ht="15" x14ac:dyDescent="0.25">
      <c r="A431" s="72">
        <v>146</v>
      </c>
      <c r="B431" s="72" t="s">
        <v>1435</v>
      </c>
      <c r="C431" s="80">
        <v>5</v>
      </c>
      <c r="D431" s="72" t="s">
        <v>28</v>
      </c>
      <c r="E431" s="73">
        <v>5.0474537037037042E-3</v>
      </c>
      <c r="F431" s="72">
        <v>146</v>
      </c>
      <c r="G431" s="14" t="str">
        <f t="shared" si="6"/>
        <v>Tim Blinde (Brookside)</v>
      </c>
    </row>
    <row r="432" spans="1:7" ht="15" x14ac:dyDescent="0.25">
      <c r="A432" s="72">
        <v>147</v>
      </c>
      <c r="B432" s="72" t="s">
        <v>1004</v>
      </c>
      <c r="C432" s="80">
        <v>5</v>
      </c>
      <c r="D432" s="72" t="s">
        <v>28</v>
      </c>
      <c r="E432" s="73">
        <v>5.0603009259259256E-3</v>
      </c>
      <c r="F432" s="72">
        <v>147</v>
      </c>
      <c r="G432" s="14" t="str">
        <f t="shared" si="6"/>
        <v>Zaiden Loomes (Brookside)</v>
      </c>
    </row>
    <row r="433" spans="1:7" ht="15" x14ac:dyDescent="0.25">
      <c r="A433" s="72">
        <v>148</v>
      </c>
      <c r="B433" s="72" t="s">
        <v>966</v>
      </c>
      <c r="C433" s="80">
        <v>5</v>
      </c>
      <c r="D433" s="72" t="s">
        <v>48</v>
      </c>
      <c r="E433" s="73">
        <v>5.0745370370370371E-3</v>
      </c>
      <c r="F433" s="72">
        <v>148</v>
      </c>
      <c r="G433" s="14" t="str">
        <f t="shared" si="6"/>
        <v>Levi Ablorh (Laurier Heights)</v>
      </c>
    </row>
    <row r="434" spans="1:7" ht="15" x14ac:dyDescent="0.25">
      <c r="A434" s="72">
        <v>149</v>
      </c>
      <c r="B434" s="72" t="s">
        <v>1772</v>
      </c>
      <c r="C434" s="80">
        <v>5</v>
      </c>
      <c r="D434" s="72" t="s">
        <v>45</v>
      </c>
      <c r="E434" s="73">
        <v>5.0899305555555559E-3</v>
      </c>
      <c r="F434" s="72">
        <v>149</v>
      </c>
      <c r="G434" s="14" t="str">
        <f t="shared" si="6"/>
        <v>Ashwin Jeganesan (Menisa)</v>
      </c>
    </row>
    <row r="435" spans="1:7" ht="15" x14ac:dyDescent="0.25">
      <c r="A435" s="72">
        <v>150</v>
      </c>
      <c r="B435" s="72" t="s">
        <v>1428</v>
      </c>
      <c r="C435" s="80">
        <v>5</v>
      </c>
      <c r="D435" s="72" t="s">
        <v>40</v>
      </c>
      <c r="E435" s="73">
        <v>5.1024305555555554E-3</v>
      </c>
      <c r="F435" s="72">
        <v>150</v>
      </c>
      <c r="G435" s="14" t="str">
        <f t="shared" si="6"/>
        <v>Mateo Patilea (Victoria)</v>
      </c>
    </row>
    <row r="436" spans="1:7" ht="15" x14ac:dyDescent="0.25">
      <c r="A436" s="72">
        <v>151</v>
      </c>
      <c r="B436" s="72" t="s">
        <v>114</v>
      </c>
      <c r="C436" s="80">
        <v>5</v>
      </c>
      <c r="D436" s="72" t="s">
        <v>40</v>
      </c>
      <c r="E436" s="73">
        <v>5.1126157407407414E-3</v>
      </c>
      <c r="F436" s="72">
        <v>151</v>
      </c>
      <c r="G436" s="14" t="str">
        <f t="shared" si="6"/>
        <v>James Wolfe (Victoria)</v>
      </c>
    </row>
    <row r="437" spans="1:7" ht="15" x14ac:dyDescent="0.25">
      <c r="A437" s="72">
        <v>152</v>
      </c>
      <c r="B437" s="72" t="s">
        <v>1773</v>
      </c>
      <c r="C437" s="80">
        <v>5</v>
      </c>
      <c r="D437" s="72" t="s">
        <v>45</v>
      </c>
      <c r="E437" s="73">
        <v>5.123263888888889E-3</v>
      </c>
      <c r="F437" s="72">
        <v>152</v>
      </c>
      <c r="G437" s="14" t="str">
        <f t="shared" si="6"/>
        <v>Raj Rajput (Menisa)</v>
      </c>
    </row>
    <row r="438" spans="1:7" ht="15" x14ac:dyDescent="0.25">
      <c r="A438" s="72">
        <v>153</v>
      </c>
      <c r="B438" s="72" t="s">
        <v>1774</v>
      </c>
      <c r="C438" s="80">
        <v>5</v>
      </c>
      <c r="D438" s="72" t="s">
        <v>45</v>
      </c>
      <c r="E438" s="73">
        <v>5.1339120370370367E-3</v>
      </c>
      <c r="F438" s="72">
        <v>153</v>
      </c>
      <c r="G438" s="14" t="str">
        <f t="shared" si="6"/>
        <v>Xavier Skaley (Menisa)</v>
      </c>
    </row>
    <row r="439" spans="1:7" ht="15" x14ac:dyDescent="0.25">
      <c r="A439" s="72">
        <v>154</v>
      </c>
      <c r="B439" s="72" t="s">
        <v>1775</v>
      </c>
      <c r="C439" s="80">
        <v>5</v>
      </c>
      <c r="D439" s="72" t="s">
        <v>46</v>
      </c>
      <c r="E439" s="73">
        <v>5.1398148148148149E-3</v>
      </c>
      <c r="F439" s="72">
        <v>154</v>
      </c>
      <c r="G439" s="14" t="str">
        <f t="shared" si="6"/>
        <v>Gurdass Bandesha (Edmonton Khalsa)</v>
      </c>
    </row>
    <row r="440" spans="1:7" ht="15" x14ac:dyDescent="0.25">
      <c r="A440" s="72">
        <v>155</v>
      </c>
      <c r="B440" s="72" t="s">
        <v>1776</v>
      </c>
      <c r="C440" s="80">
        <v>5</v>
      </c>
      <c r="D440" s="72" t="s">
        <v>150</v>
      </c>
      <c r="E440" s="73">
        <v>5.1474537037037036E-3</v>
      </c>
      <c r="F440" s="72">
        <v>155</v>
      </c>
      <c r="G440" s="14" t="str">
        <f t="shared" si="6"/>
        <v>Mohamed Badr (Richard Secord)</v>
      </c>
    </row>
    <row r="441" spans="1:7" ht="15" x14ac:dyDescent="0.25">
      <c r="A441" s="72">
        <v>156</v>
      </c>
      <c r="B441" s="72" t="s">
        <v>1777</v>
      </c>
      <c r="C441" s="80">
        <v>5</v>
      </c>
      <c r="D441" s="72" t="s">
        <v>45</v>
      </c>
      <c r="E441" s="73">
        <v>5.1527777777777778E-3</v>
      </c>
      <c r="F441" s="72">
        <v>156</v>
      </c>
      <c r="G441" s="14" t="str">
        <f t="shared" si="6"/>
        <v>Daniel Stiles (Menisa)</v>
      </c>
    </row>
    <row r="442" spans="1:7" ht="15" x14ac:dyDescent="0.25">
      <c r="A442" s="72">
        <v>157</v>
      </c>
      <c r="B442" s="72" t="s">
        <v>1778</v>
      </c>
      <c r="C442" s="80">
        <v>5</v>
      </c>
      <c r="D442" s="72" t="s">
        <v>51</v>
      </c>
      <c r="E442" s="73">
        <v>5.156944444444444E-3</v>
      </c>
      <c r="F442" s="72">
        <v>157</v>
      </c>
      <c r="G442" s="14" t="str">
        <f t="shared" si="6"/>
        <v>Darasimi Olabode (Meyokumin)</v>
      </c>
    </row>
    <row r="443" spans="1:7" ht="15" x14ac:dyDescent="0.25">
      <c r="A443" s="72">
        <v>158</v>
      </c>
      <c r="B443" s="72" t="s">
        <v>984</v>
      </c>
      <c r="C443" s="80">
        <v>5</v>
      </c>
      <c r="D443" s="72" t="s">
        <v>68</v>
      </c>
      <c r="E443" s="73">
        <v>5.1755787037037039E-3</v>
      </c>
      <c r="F443" s="72">
        <v>158</v>
      </c>
      <c r="G443" s="14" t="str">
        <f t="shared" si="6"/>
        <v>Soren Partridge (Ellerslie Campus)</v>
      </c>
    </row>
    <row r="444" spans="1:7" ht="15" x14ac:dyDescent="0.25">
      <c r="A444" s="72">
        <v>159</v>
      </c>
      <c r="B444" s="72" t="s">
        <v>1003</v>
      </c>
      <c r="C444" s="80">
        <v>5</v>
      </c>
      <c r="D444" s="72" t="s">
        <v>557</v>
      </c>
      <c r="E444" s="73">
        <v>5.2050925925925919E-3</v>
      </c>
      <c r="F444" s="72">
        <v>159</v>
      </c>
      <c r="G444" s="14" t="str">
        <f t="shared" si="6"/>
        <v>Aaditya Sharma (Constable Daniel)</v>
      </c>
    </row>
    <row r="445" spans="1:7" ht="15" x14ac:dyDescent="0.25">
      <c r="A445" s="72">
        <v>160</v>
      </c>
      <c r="B445" s="72" t="s">
        <v>1779</v>
      </c>
      <c r="C445" s="80">
        <v>5</v>
      </c>
      <c r="D445" s="72" t="s">
        <v>32</v>
      </c>
      <c r="E445" s="73">
        <v>5.2133101851851854E-3</v>
      </c>
      <c r="F445" s="72">
        <v>160</v>
      </c>
      <c r="G445" s="14" t="str">
        <f t="shared" si="6"/>
        <v>Alasdair McCormack (Holyrood)</v>
      </c>
    </row>
    <row r="446" spans="1:7" ht="15" x14ac:dyDescent="0.25">
      <c r="A446" s="72">
        <v>161</v>
      </c>
      <c r="B446" s="72" t="s">
        <v>1780</v>
      </c>
      <c r="C446" s="80">
        <v>5</v>
      </c>
      <c r="D446" s="72" t="s">
        <v>1507</v>
      </c>
      <c r="E446" s="73">
        <v>5.2534722222222219E-3</v>
      </c>
      <c r="F446" s="72">
        <v>161</v>
      </c>
      <c r="G446" s="14" t="str">
        <f t="shared" si="6"/>
        <v>Emran Avdal (Soraya Hafez)</v>
      </c>
    </row>
    <row r="447" spans="1:7" ht="15" x14ac:dyDescent="0.25">
      <c r="A447" s="72">
        <v>162</v>
      </c>
      <c r="B447" s="72" t="s">
        <v>1781</v>
      </c>
      <c r="C447" s="80">
        <v>5</v>
      </c>
      <c r="D447" s="72" t="s">
        <v>66</v>
      </c>
      <c r="E447" s="73">
        <v>5.412152777777777E-3</v>
      </c>
      <c r="F447" s="72">
        <v>162</v>
      </c>
      <c r="G447" s="14" t="str">
        <f t="shared" si="6"/>
        <v>Connor McIvor (Caledonia Park)</v>
      </c>
    </row>
    <row r="448" spans="1:7" ht="15" x14ac:dyDescent="0.25">
      <c r="A448" s="72">
        <v>163</v>
      </c>
      <c r="B448" s="72" t="s">
        <v>1002</v>
      </c>
      <c r="C448" s="80">
        <v>5</v>
      </c>
      <c r="D448" s="72" t="s">
        <v>24</v>
      </c>
      <c r="E448" s="73">
        <v>5.4631944444444441E-3</v>
      </c>
      <c r="F448" s="72">
        <v>163</v>
      </c>
      <c r="G448" s="14" t="str">
        <f t="shared" si="6"/>
        <v>Muhammad Riyyan (Rio Terrace)</v>
      </c>
    </row>
    <row r="449" spans="1:7" ht="15" x14ac:dyDescent="0.25">
      <c r="A449" s="72">
        <v>164</v>
      </c>
      <c r="B449" s="72" t="s">
        <v>1782</v>
      </c>
      <c r="C449" s="80">
        <v>5</v>
      </c>
      <c r="D449" s="72" t="s">
        <v>46</v>
      </c>
      <c r="E449" s="73">
        <v>5.5136574074074072E-3</v>
      </c>
      <c r="F449" s="72">
        <v>164</v>
      </c>
      <c r="G449" s="14" t="str">
        <f t="shared" si="6"/>
        <v>Sukhjodh Singh (Edmonton Khalsa)</v>
      </c>
    </row>
    <row r="450" spans="1:7" ht="15" x14ac:dyDescent="0.25">
      <c r="A450" s="72">
        <v>165</v>
      </c>
      <c r="B450" s="72" t="s">
        <v>1783</v>
      </c>
      <c r="C450" s="80">
        <v>5</v>
      </c>
      <c r="D450" s="72" t="s">
        <v>46</v>
      </c>
      <c r="E450" s="73">
        <v>5.5225694444444445E-3</v>
      </c>
      <c r="F450" s="72">
        <v>165</v>
      </c>
      <c r="G450" s="14" t="str">
        <f t="shared" si="6"/>
        <v>Jarnail Gill (Edmonton Khalsa)</v>
      </c>
    </row>
    <row r="451" spans="1:7" ht="15" x14ac:dyDescent="0.25">
      <c r="A451" s="72">
        <v>166</v>
      </c>
      <c r="B451" s="72" t="s">
        <v>1784</v>
      </c>
      <c r="C451" s="80">
        <v>5</v>
      </c>
      <c r="D451" s="72" t="s">
        <v>154</v>
      </c>
      <c r="E451" s="73">
        <v>5.5461805555555551E-3</v>
      </c>
      <c r="F451" s="72">
        <v>166</v>
      </c>
      <c r="G451" s="14" t="str">
        <f t="shared" si="6"/>
        <v>Alex Hammell-McLavy (King Edward)</v>
      </c>
    </row>
    <row r="452" spans="1:7" ht="15" x14ac:dyDescent="0.25">
      <c r="A452" s="72">
        <v>167</v>
      </c>
      <c r="B452" s="72" t="s">
        <v>987</v>
      </c>
      <c r="C452" s="80">
        <v>5</v>
      </c>
      <c r="D452" s="72" t="s">
        <v>151</v>
      </c>
      <c r="E452" s="73">
        <v>5.5686342592592593E-3</v>
      </c>
      <c r="F452" s="72">
        <v>167</v>
      </c>
      <c r="G452" s="14" t="str">
        <f t="shared" si="6"/>
        <v>Maseen Madi (Elmwood)</v>
      </c>
    </row>
    <row r="453" spans="1:7" ht="15" x14ac:dyDescent="0.25">
      <c r="A453" s="72">
        <v>168</v>
      </c>
      <c r="B453" s="72" t="s">
        <v>1785</v>
      </c>
      <c r="C453" s="80">
        <v>5</v>
      </c>
      <c r="D453" s="72" t="s">
        <v>45</v>
      </c>
      <c r="E453" s="73">
        <v>5.5873842592592581E-3</v>
      </c>
      <c r="F453" s="72">
        <v>168</v>
      </c>
      <c r="G453" s="14" t="str">
        <f t="shared" si="6"/>
        <v>Colson Shields (Menisa)</v>
      </c>
    </row>
    <row r="454" spans="1:7" ht="15" x14ac:dyDescent="0.25">
      <c r="A454" s="72">
        <v>169</v>
      </c>
      <c r="B454" s="72" t="s">
        <v>1786</v>
      </c>
      <c r="C454" s="80">
        <v>5</v>
      </c>
      <c r="D454" s="72" t="s">
        <v>45</v>
      </c>
      <c r="E454" s="73">
        <v>5.6018518518518518E-3</v>
      </c>
      <c r="F454" s="72">
        <v>169</v>
      </c>
      <c r="G454" s="14" t="str">
        <f t="shared" si="6"/>
        <v>Austin Collantes (Menisa)</v>
      </c>
    </row>
    <row r="455" spans="1:7" ht="15" x14ac:dyDescent="0.25">
      <c r="A455" s="72">
        <v>170</v>
      </c>
      <c r="B455" s="72" t="s">
        <v>1009</v>
      </c>
      <c r="C455" s="80">
        <v>5</v>
      </c>
      <c r="D455" s="72" t="s">
        <v>20</v>
      </c>
      <c r="E455" s="73">
        <v>5.6540509259259261E-3</v>
      </c>
      <c r="F455" s="72">
        <v>170</v>
      </c>
      <c r="G455" s="14" t="str">
        <f t="shared" si="6"/>
        <v>Hudson Bushell (George P. Nicholson)</v>
      </c>
    </row>
    <row r="456" spans="1:7" ht="15" x14ac:dyDescent="0.25">
      <c r="A456" s="72">
        <v>171</v>
      </c>
      <c r="B456" s="72" t="s">
        <v>1787</v>
      </c>
      <c r="C456" s="80">
        <v>5</v>
      </c>
      <c r="D456" s="72" t="s">
        <v>150</v>
      </c>
      <c r="E456" s="73">
        <v>5.743981481481481E-3</v>
      </c>
      <c r="F456" s="72">
        <v>171</v>
      </c>
      <c r="G456" s="14" t="str">
        <f t="shared" si="6"/>
        <v>Mahbeer Jaman Adil (Richard Secord)</v>
      </c>
    </row>
    <row r="457" spans="1:7" ht="15" x14ac:dyDescent="0.25">
      <c r="A457" s="72">
        <v>172</v>
      </c>
      <c r="B457" s="72" t="s">
        <v>1788</v>
      </c>
      <c r="C457" s="80">
        <v>5</v>
      </c>
      <c r="D457" s="72" t="s">
        <v>154</v>
      </c>
      <c r="E457" s="73">
        <v>5.7625000000000003E-3</v>
      </c>
      <c r="F457" s="72">
        <v>172</v>
      </c>
      <c r="G457" s="14" t="str">
        <f t="shared" si="6"/>
        <v>Shiva Rampersad (King Edward)</v>
      </c>
    </row>
    <row r="458" spans="1:7" ht="15" x14ac:dyDescent="0.25">
      <c r="A458" s="72">
        <v>173</v>
      </c>
      <c r="B458" s="72" t="s">
        <v>1789</v>
      </c>
      <c r="C458" s="80">
        <v>5</v>
      </c>
      <c r="D458" s="72" t="s">
        <v>75</v>
      </c>
      <c r="E458" s="73">
        <v>5.9468749999999999E-3</v>
      </c>
      <c r="F458" s="72">
        <v>173</v>
      </c>
      <c r="G458" s="14" t="str">
        <f t="shared" si="6"/>
        <v>Gabriel Price (Kildare)</v>
      </c>
    </row>
    <row r="459" spans="1:7" ht="15" x14ac:dyDescent="0.25">
      <c r="A459" s="72">
        <v>174</v>
      </c>
      <c r="B459" s="72" t="s">
        <v>1001</v>
      </c>
      <c r="C459" s="80">
        <v>5</v>
      </c>
      <c r="D459" s="72" t="s">
        <v>44</v>
      </c>
      <c r="E459" s="73">
        <v>6.0229166666666669E-3</v>
      </c>
      <c r="F459" s="72">
        <v>174</v>
      </c>
      <c r="G459" s="14" t="str">
        <f t="shared" si="6"/>
        <v>Jack Paton (Riverdale)</v>
      </c>
    </row>
    <row r="460" spans="1:7" ht="15" x14ac:dyDescent="0.25">
      <c r="A460" s="72">
        <v>175</v>
      </c>
      <c r="B460" s="72" t="s">
        <v>1790</v>
      </c>
      <c r="C460" s="80">
        <v>5</v>
      </c>
      <c r="D460" s="72" t="s">
        <v>45</v>
      </c>
      <c r="E460" s="73">
        <v>6.0383101851851856E-3</v>
      </c>
      <c r="F460" s="72">
        <v>175</v>
      </c>
      <c r="G460" s="14" t="str">
        <f t="shared" si="6"/>
        <v>Scott Wu (Menisa)</v>
      </c>
    </row>
    <row r="461" spans="1:7" ht="15" x14ac:dyDescent="0.25">
      <c r="A461" s="72">
        <v>176</v>
      </c>
      <c r="B461" s="72" t="s">
        <v>1791</v>
      </c>
      <c r="C461" s="80">
        <v>5</v>
      </c>
      <c r="D461" s="72" t="s">
        <v>46</v>
      </c>
      <c r="E461" s="73">
        <v>6.1083333333333328E-3</v>
      </c>
      <c r="F461" s="72">
        <v>176</v>
      </c>
      <c r="G461" s="14" t="str">
        <f t="shared" si="6"/>
        <v>Harshan Sekhon (Edmonton Khalsa)</v>
      </c>
    </row>
    <row r="462" spans="1:7" ht="15" x14ac:dyDescent="0.25">
      <c r="A462" s="72">
        <v>177</v>
      </c>
      <c r="B462" s="72" t="s">
        <v>1792</v>
      </c>
      <c r="C462" s="80">
        <v>5</v>
      </c>
      <c r="D462" s="72" t="s">
        <v>46</v>
      </c>
      <c r="E462" s="73">
        <v>6.1346064814814813E-3</v>
      </c>
      <c r="F462" s="72">
        <v>177</v>
      </c>
      <c r="G462" s="14" t="str">
        <f t="shared" si="6"/>
        <v>Manchat Jhajj (Edmonton Khalsa)</v>
      </c>
    </row>
    <row r="463" spans="1:7" ht="15" x14ac:dyDescent="0.25">
      <c r="A463" s="72">
        <v>178</v>
      </c>
      <c r="B463" s="72" t="s">
        <v>1793</v>
      </c>
      <c r="C463" s="80">
        <v>5</v>
      </c>
      <c r="D463" s="72" t="s">
        <v>150</v>
      </c>
      <c r="E463" s="73">
        <v>6.1650462962962961E-3</v>
      </c>
      <c r="F463" s="72">
        <v>178</v>
      </c>
      <c r="G463" s="14" t="str">
        <f t="shared" si="6"/>
        <v>Arinjay Sen (Richard Secord)</v>
      </c>
    </row>
    <row r="464" spans="1:7" ht="15" x14ac:dyDescent="0.25">
      <c r="A464" s="72">
        <v>179</v>
      </c>
      <c r="B464" s="72" t="s">
        <v>1794</v>
      </c>
      <c r="C464" s="80">
        <v>5</v>
      </c>
      <c r="D464" s="72" t="s">
        <v>150</v>
      </c>
      <c r="E464" s="73">
        <v>6.2239583333333339E-3</v>
      </c>
      <c r="F464" s="72">
        <v>179</v>
      </c>
      <c r="G464" s="14" t="str">
        <f t="shared" si="6"/>
        <v>Navith Ukwatte (Richard Secord)</v>
      </c>
    </row>
    <row r="465" spans="1:7" ht="15" x14ac:dyDescent="0.25">
      <c r="A465" s="72">
        <v>180</v>
      </c>
      <c r="B465" s="72" t="s">
        <v>1795</v>
      </c>
      <c r="C465" s="80">
        <v>5</v>
      </c>
      <c r="D465" s="72" t="s">
        <v>150</v>
      </c>
      <c r="E465" s="73">
        <v>6.2368055555555553E-3</v>
      </c>
      <c r="F465" s="72">
        <v>180</v>
      </c>
      <c r="G465" s="14" t="str">
        <f t="shared" si="6"/>
        <v>Rishabh Havish (Richard Secord)</v>
      </c>
    </row>
    <row r="466" spans="1:7" ht="15" x14ac:dyDescent="0.25">
      <c r="A466" s="72">
        <v>181</v>
      </c>
      <c r="B466" s="72" t="s">
        <v>1015</v>
      </c>
      <c r="C466" s="80">
        <v>5</v>
      </c>
      <c r="D466" s="72" t="s">
        <v>40</v>
      </c>
      <c r="E466" s="73">
        <v>6.2520833333333326E-3</v>
      </c>
      <c r="F466" s="72">
        <v>181</v>
      </c>
      <c r="G466" s="14" t="str">
        <f t="shared" si="6"/>
        <v>Isaiah Wedderburn (Victoria)</v>
      </c>
    </row>
    <row r="467" spans="1:7" ht="15" x14ac:dyDescent="0.25">
      <c r="A467" s="72">
        <v>182</v>
      </c>
      <c r="B467" s="72" t="s">
        <v>1017</v>
      </c>
      <c r="C467" s="80">
        <v>5</v>
      </c>
      <c r="D467" s="72" t="s">
        <v>40</v>
      </c>
      <c r="E467" s="73">
        <v>6.2928240740740748E-3</v>
      </c>
      <c r="F467" s="72">
        <v>182</v>
      </c>
      <c r="G467" s="14" t="str">
        <f t="shared" si="6"/>
        <v>Ethan Kenny (Victoria)</v>
      </c>
    </row>
    <row r="468" spans="1:7" ht="15" x14ac:dyDescent="0.25">
      <c r="A468" s="72">
        <v>183</v>
      </c>
      <c r="B468" s="72" t="s">
        <v>1436</v>
      </c>
      <c r="C468" s="80">
        <v>5</v>
      </c>
      <c r="D468" s="72" t="s">
        <v>99</v>
      </c>
      <c r="E468" s="73">
        <v>6.3207175925925931E-3</v>
      </c>
      <c r="F468" s="72">
        <v>183</v>
      </c>
      <c r="G468" s="14" t="str">
        <f t="shared" si="6"/>
        <v>Matthias Thompson (Donald R. Getty)</v>
      </c>
    </row>
    <row r="469" spans="1:7" ht="15" x14ac:dyDescent="0.25">
      <c r="A469" s="72">
        <v>184</v>
      </c>
      <c r="B469" s="72" t="s">
        <v>1796</v>
      </c>
      <c r="C469" s="80">
        <v>5</v>
      </c>
      <c r="D469" s="72" t="s">
        <v>73</v>
      </c>
      <c r="E469" s="73">
        <v>6.4784722222222223E-3</v>
      </c>
      <c r="F469" s="72">
        <v>184</v>
      </c>
      <c r="G469" s="14" t="str">
        <f t="shared" si="6"/>
        <v>Rohan Juneja (Stratford)</v>
      </c>
    </row>
    <row r="470" spans="1:7" ht="15" x14ac:dyDescent="0.25">
      <c r="A470" s="72">
        <v>185</v>
      </c>
      <c r="B470" s="72" t="s">
        <v>1797</v>
      </c>
      <c r="C470" s="80">
        <v>5</v>
      </c>
      <c r="D470" s="72" t="s">
        <v>66</v>
      </c>
      <c r="E470" s="73">
        <v>6.5116898148148148E-3</v>
      </c>
      <c r="F470" s="72">
        <v>185</v>
      </c>
      <c r="G470" s="14" t="str">
        <f t="shared" si="6"/>
        <v>Jack Janssen (Caledonia Park)</v>
      </c>
    </row>
    <row r="471" spans="1:7" ht="15" x14ac:dyDescent="0.25">
      <c r="A471" s="72">
        <v>186</v>
      </c>
      <c r="B471" s="72" t="s">
        <v>1798</v>
      </c>
      <c r="C471" s="80">
        <v>5</v>
      </c>
      <c r="D471" s="72" t="s">
        <v>46</v>
      </c>
      <c r="E471" s="73">
        <v>6.5743055555555555E-3</v>
      </c>
      <c r="F471" s="72">
        <v>186</v>
      </c>
      <c r="G471" s="14" t="str">
        <f t="shared" si="6"/>
        <v>Agamjot Lamba (Edmonton Khalsa)</v>
      </c>
    </row>
    <row r="472" spans="1:7" ht="15" x14ac:dyDescent="0.25">
      <c r="A472" s="72">
        <v>187</v>
      </c>
      <c r="B472" s="72" t="s">
        <v>1799</v>
      </c>
      <c r="C472" s="80">
        <v>5</v>
      </c>
      <c r="D472" s="72" t="s">
        <v>47</v>
      </c>
      <c r="E472" s="73">
        <v>6.5974537037037035E-3</v>
      </c>
      <c r="F472" s="72">
        <v>187</v>
      </c>
      <c r="G472" s="14" t="str">
        <f t="shared" si="6"/>
        <v>Liam Yellowbird (Kameyosek)</v>
      </c>
    </row>
    <row r="473" spans="1:7" ht="15" x14ac:dyDescent="0.25">
      <c r="A473" s="72">
        <v>188</v>
      </c>
      <c r="B473" s="72" t="s">
        <v>1800</v>
      </c>
      <c r="C473" s="80">
        <v>5</v>
      </c>
      <c r="D473" s="72" t="s">
        <v>150</v>
      </c>
      <c r="E473" s="73">
        <v>6.7937500000000003E-3</v>
      </c>
      <c r="F473" s="72">
        <v>188</v>
      </c>
      <c r="G473" s="14" t="str">
        <f t="shared" si="6"/>
        <v>Hamzah Khawaja (Richard Secord)</v>
      </c>
    </row>
    <row r="474" spans="1:7" ht="15" x14ac:dyDescent="0.25">
      <c r="A474" s="72">
        <v>189</v>
      </c>
      <c r="B474" s="72" t="s">
        <v>1801</v>
      </c>
      <c r="C474" s="80">
        <v>5</v>
      </c>
      <c r="D474" s="72" t="s">
        <v>21</v>
      </c>
      <c r="E474" s="73">
        <v>6.803472222222222E-3</v>
      </c>
      <c r="F474" s="72">
        <v>189</v>
      </c>
      <c r="G474" s="14" t="str">
        <f t="shared" si="6"/>
        <v>Aditya Bhatt (Michael Strembitsky)</v>
      </c>
    </row>
    <row r="475" spans="1:7" ht="15" x14ac:dyDescent="0.25">
      <c r="A475" s="72">
        <v>190</v>
      </c>
      <c r="B475" s="72" t="s">
        <v>1802</v>
      </c>
      <c r="C475" s="80">
        <v>5</v>
      </c>
      <c r="D475" s="72" t="s">
        <v>180</v>
      </c>
      <c r="E475" s="73">
        <v>7.1763888888888884E-3</v>
      </c>
      <c r="F475" s="72">
        <v>190</v>
      </c>
      <c r="G475" s="14" t="str">
        <f t="shared" si="6"/>
        <v>Jaxon Bednorz (J.A. Fife)</v>
      </c>
    </row>
    <row r="476" spans="1:7" ht="15" x14ac:dyDescent="0.25">
      <c r="A476" s="72">
        <v>191</v>
      </c>
      <c r="B476" s="72" t="s">
        <v>1803</v>
      </c>
      <c r="C476" s="80">
        <v>5</v>
      </c>
      <c r="D476" s="72" t="s">
        <v>180</v>
      </c>
      <c r="E476" s="73">
        <v>7.4008101851851847E-3</v>
      </c>
      <c r="F476" s="72">
        <v>191</v>
      </c>
      <c r="G476" s="14" t="str">
        <f t="shared" si="6"/>
        <v>Percy Boateng (J.A. Fife)</v>
      </c>
    </row>
    <row r="477" spans="1:7" ht="15" x14ac:dyDescent="0.25">
      <c r="A477" s="72">
        <v>192</v>
      </c>
      <c r="B477" s="72" t="s">
        <v>1804</v>
      </c>
      <c r="C477" s="80">
        <v>5</v>
      </c>
      <c r="D477" s="72" t="s">
        <v>47</v>
      </c>
      <c r="E477" s="73">
        <v>7.4457175925925915E-3</v>
      </c>
      <c r="F477" s="72">
        <v>192</v>
      </c>
      <c r="G477" s="14" t="str">
        <f t="shared" si="6"/>
        <v>Matteo Brzozka (Kameyosek)</v>
      </c>
    </row>
    <row r="478" spans="1:7" ht="15" x14ac:dyDescent="0.25">
      <c r="A478" s="72">
        <v>193</v>
      </c>
      <c r="B478" s="72" t="s">
        <v>1011</v>
      </c>
      <c r="C478" s="80">
        <v>5</v>
      </c>
      <c r="D478" s="72" t="s">
        <v>151</v>
      </c>
      <c r="E478" s="73">
        <v>7.6548611111111114E-3</v>
      </c>
      <c r="F478" s="72">
        <v>193</v>
      </c>
      <c r="G478" s="14" t="str">
        <f t="shared" si="6"/>
        <v>George Waterton (Elmwood)</v>
      </c>
    </row>
    <row r="479" spans="1:7" ht="15" x14ac:dyDescent="0.25">
      <c r="A479" s="72">
        <v>194</v>
      </c>
      <c r="B479" s="72" t="s">
        <v>1019</v>
      </c>
      <c r="C479" s="80">
        <v>5</v>
      </c>
      <c r="D479" s="72" t="s">
        <v>34</v>
      </c>
      <c r="E479" s="73">
        <v>7.6572916666666664E-3</v>
      </c>
      <c r="F479" s="72">
        <v>194</v>
      </c>
      <c r="G479" s="14" t="str">
        <f t="shared" si="6"/>
        <v>Shawn Connor (Uncas)</v>
      </c>
    </row>
    <row r="480" spans="1:7" ht="15" x14ac:dyDescent="0.25">
      <c r="A480" s="72">
        <v>195</v>
      </c>
      <c r="B480" s="72" t="s">
        <v>1018</v>
      </c>
      <c r="C480" s="80">
        <v>5</v>
      </c>
      <c r="D480" s="72" t="s">
        <v>68</v>
      </c>
      <c r="E480" s="73">
        <v>7.6968749999999997E-3</v>
      </c>
      <c r="F480" s="72">
        <v>195</v>
      </c>
      <c r="G480" s="14" t="str">
        <f t="shared" si="6"/>
        <v>Sai Campbell (Ellerslie Campus)</v>
      </c>
    </row>
    <row r="481" spans="1:7" ht="15" x14ac:dyDescent="0.25">
      <c r="A481" s="72">
        <v>196</v>
      </c>
      <c r="B481" s="72" t="s">
        <v>1013</v>
      </c>
      <c r="C481" s="80">
        <v>5</v>
      </c>
      <c r="D481" s="72" t="s">
        <v>163</v>
      </c>
      <c r="E481" s="73">
        <v>7.7053240740740736E-3</v>
      </c>
      <c r="F481" s="72">
        <v>196</v>
      </c>
      <c r="G481" s="14" t="str">
        <f t="shared" ref="G481" si="7">CONCATENATE(B481, " (", D481, ")")</f>
        <v>Adeniyi Alogba (Callingwood)</v>
      </c>
    </row>
  </sheetData>
  <phoneticPr fontId="3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workbookViewId="0">
      <pane ySplit="1380" topLeftCell="A3" activePane="bottomLeft"/>
      <selection activeCell="D1" sqref="D1:D1048576"/>
      <selection pane="bottomLeft" activeCell="H3" sqref="H3"/>
    </sheetView>
  </sheetViews>
  <sheetFormatPr defaultRowHeight="12.75" x14ac:dyDescent="0.2"/>
  <cols>
    <col min="1" max="1" width="6.7109375" bestFit="1" customWidth="1"/>
    <col min="2" max="2" width="20.7109375" bestFit="1" customWidth="1"/>
    <col min="3" max="3" width="6.5703125" style="19" bestFit="1" customWidth="1"/>
    <col min="4" max="4" width="19.28515625" bestFit="1" customWidth="1"/>
    <col min="5" max="5" width="8.140625" style="10" bestFit="1" customWidth="1"/>
    <col min="6" max="6" width="6.5703125" style="10" bestFit="1" customWidth="1"/>
    <col min="7" max="7" width="42.5703125" hidden="1" customWidth="1"/>
  </cols>
  <sheetData>
    <row r="1" spans="1:7" ht="18" x14ac:dyDescent="0.25">
      <c r="A1" s="3" t="s">
        <v>311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322</v>
      </c>
      <c r="B3" s="1"/>
      <c r="C3" s="22"/>
    </row>
    <row r="4" spans="1:7" ht="15" x14ac:dyDescent="0.25">
      <c r="A4" s="44">
        <v>1</v>
      </c>
      <c r="B4" s="44" t="s">
        <v>171</v>
      </c>
      <c r="C4" s="80">
        <v>6</v>
      </c>
      <c r="D4" s="44" t="s">
        <v>30</v>
      </c>
      <c r="E4" s="45">
        <v>3.7207175925925927E-3</v>
      </c>
      <c r="F4" s="44">
        <v>1</v>
      </c>
      <c r="G4" s="14" t="str">
        <f>CONCATENATE(B4, " (", D4, ")")</f>
        <v>Maleah Monaghan (Centennial)</v>
      </c>
    </row>
    <row r="5" spans="1:7" ht="15" x14ac:dyDescent="0.25">
      <c r="A5" s="44">
        <v>2</v>
      </c>
      <c r="B5" s="44" t="s">
        <v>125</v>
      </c>
      <c r="C5" s="80">
        <v>6</v>
      </c>
      <c r="D5" s="44" t="s">
        <v>33</v>
      </c>
      <c r="E5" s="45">
        <v>3.9219907407407406E-3</v>
      </c>
      <c r="F5" s="44">
        <v>2</v>
      </c>
      <c r="G5" s="14" t="str">
        <f t="shared" ref="G5:G101" si="0">CONCATENATE(B5, " (", D5, ")")</f>
        <v>Paige Taylor (Earl Buxton)</v>
      </c>
    </row>
    <row r="6" spans="1:7" ht="15" x14ac:dyDescent="0.25">
      <c r="A6" s="44">
        <v>3</v>
      </c>
      <c r="B6" s="44" t="s">
        <v>128</v>
      </c>
      <c r="C6" s="80">
        <v>6</v>
      </c>
      <c r="D6" s="44" t="s">
        <v>33</v>
      </c>
      <c r="E6" s="45">
        <v>3.9459490740740739E-3</v>
      </c>
      <c r="F6" s="44">
        <v>3</v>
      </c>
      <c r="G6" s="14" t="str">
        <f t="shared" si="0"/>
        <v>Avaya Brar (Earl Buxton)</v>
      </c>
    </row>
    <row r="7" spans="1:7" ht="15" x14ac:dyDescent="0.25">
      <c r="A7" s="44">
        <v>4</v>
      </c>
      <c r="B7" s="44" t="s">
        <v>1023</v>
      </c>
      <c r="C7" s="80">
        <v>6</v>
      </c>
      <c r="D7" s="44" t="s">
        <v>48</v>
      </c>
      <c r="E7" s="45">
        <v>3.9685185185185188E-3</v>
      </c>
      <c r="F7" s="44">
        <v>4</v>
      </c>
      <c r="G7" s="14" t="str">
        <f t="shared" si="0"/>
        <v>Eliana Pardo (Laurier Heights)</v>
      </c>
    </row>
    <row r="8" spans="1:7" ht="15" x14ac:dyDescent="0.25">
      <c r="A8" s="44">
        <v>5</v>
      </c>
      <c r="B8" s="44" t="s">
        <v>1024</v>
      </c>
      <c r="C8" s="80">
        <v>6</v>
      </c>
      <c r="D8" s="44" t="s">
        <v>37</v>
      </c>
      <c r="E8" s="45">
        <v>3.9803240740740745E-3</v>
      </c>
      <c r="F8" s="44">
        <v>5</v>
      </c>
      <c r="G8" s="14" t="str">
        <f t="shared" si="0"/>
        <v>Angela Kinniburgh (Patricia Heights)</v>
      </c>
    </row>
    <row r="9" spans="1:7" ht="15" x14ac:dyDescent="0.25">
      <c r="A9" s="44">
        <v>6</v>
      </c>
      <c r="B9" s="44" t="s">
        <v>1025</v>
      </c>
      <c r="C9" s="80">
        <v>6</v>
      </c>
      <c r="D9" s="44" t="s">
        <v>33</v>
      </c>
      <c r="E9" s="45">
        <v>3.9829861111111116E-3</v>
      </c>
      <c r="F9" s="44">
        <v>6</v>
      </c>
      <c r="G9" s="14" t="str">
        <f t="shared" si="0"/>
        <v>Isla Slavens (Earl Buxton)</v>
      </c>
    </row>
    <row r="10" spans="1:7" ht="15" x14ac:dyDescent="0.25">
      <c r="A10" s="44">
        <v>7</v>
      </c>
      <c r="B10" s="44" t="s">
        <v>119</v>
      </c>
      <c r="C10" s="80">
        <v>6</v>
      </c>
      <c r="D10" s="44" t="s">
        <v>1026</v>
      </c>
      <c r="E10" s="45">
        <v>3.9915509259259262E-3</v>
      </c>
      <c r="F10" s="44">
        <v>7</v>
      </c>
      <c r="G10" s="14" t="str">
        <f t="shared" si="0"/>
        <v>Maren Ushko (West Edmonton Ch)</v>
      </c>
    </row>
    <row r="11" spans="1:7" ht="15" x14ac:dyDescent="0.25">
      <c r="A11" s="44">
        <v>8</v>
      </c>
      <c r="B11" s="44" t="s">
        <v>120</v>
      </c>
      <c r="C11" s="80">
        <v>6</v>
      </c>
      <c r="D11" s="44" t="s">
        <v>30</v>
      </c>
      <c r="E11" s="45">
        <v>4.0061342592592588E-3</v>
      </c>
      <c r="F11" s="44">
        <v>8</v>
      </c>
      <c r="G11" s="14" t="str">
        <f t="shared" si="0"/>
        <v>Cora Rydel (Centennial)</v>
      </c>
    </row>
    <row r="12" spans="1:7" ht="15" x14ac:dyDescent="0.25">
      <c r="A12" s="44">
        <v>9</v>
      </c>
      <c r="B12" s="44" t="s">
        <v>123</v>
      </c>
      <c r="C12" s="80">
        <v>6</v>
      </c>
      <c r="D12" s="44" t="s">
        <v>32</v>
      </c>
      <c r="E12" s="45">
        <v>4.0332175925925926E-3</v>
      </c>
      <c r="F12" s="44">
        <v>9</v>
      </c>
      <c r="G12" s="14" t="str">
        <f t="shared" si="0"/>
        <v>Maude Hewko (Holyrood)</v>
      </c>
    </row>
    <row r="13" spans="1:7" ht="15" x14ac:dyDescent="0.25">
      <c r="A13" s="44">
        <v>10</v>
      </c>
      <c r="B13" s="44" t="s">
        <v>74</v>
      </c>
      <c r="C13" s="80">
        <v>6</v>
      </c>
      <c r="D13" s="44" t="s">
        <v>31</v>
      </c>
      <c r="E13" s="45">
        <v>4.1028935185185187E-3</v>
      </c>
      <c r="F13" s="44">
        <v>10</v>
      </c>
      <c r="G13" s="14" t="str">
        <f t="shared" si="0"/>
        <v>Violet Gokiert (Belgravia)</v>
      </c>
    </row>
    <row r="14" spans="1:7" ht="15" x14ac:dyDescent="0.25">
      <c r="A14" s="44">
        <v>11</v>
      </c>
      <c r="B14" s="44" t="s">
        <v>1027</v>
      </c>
      <c r="C14" s="80">
        <v>6</v>
      </c>
      <c r="D14" s="44" t="s">
        <v>37</v>
      </c>
      <c r="E14" s="45">
        <v>4.126851851851852E-3</v>
      </c>
      <c r="F14" s="44">
        <v>11</v>
      </c>
      <c r="G14" s="14" t="str">
        <f t="shared" si="0"/>
        <v>Sophia Dickie (Patricia Heights)</v>
      </c>
    </row>
    <row r="15" spans="1:7" ht="15" x14ac:dyDescent="0.25">
      <c r="A15" s="44">
        <v>12</v>
      </c>
      <c r="B15" s="44" t="s">
        <v>1028</v>
      </c>
      <c r="C15" s="80">
        <v>6</v>
      </c>
      <c r="D15" s="44" t="s">
        <v>36</v>
      </c>
      <c r="E15" s="45">
        <v>4.1759259259259258E-3</v>
      </c>
      <c r="F15" s="44">
        <v>12</v>
      </c>
      <c r="G15" s="14" t="str">
        <f t="shared" si="0"/>
        <v>Sarah Tonnos (Aldergrove)</v>
      </c>
    </row>
    <row r="16" spans="1:7" ht="15" x14ac:dyDescent="0.25">
      <c r="A16" s="44">
        <v>13</v>
      </c>
      <c r="B16" s="44" t="s">
        <v>200</v>
      </c>
      <c r="C16" s="80">
        <v>6</v>
      </c>
      <c r="D16" s="44" t="s">
        <v>29</v>
      </c>
      <c r="E16" s="45">
        <v>4.2261574074074068E-3</v>
      </c>
      <c r="F16" s="44">
        <v>13</v>
      </c>
      <c r="G16" s="14" t="str">
        <f t="shared" si="0"/>
        <v>Makena Chung (Brander Gardens)</v>
      </c>
    </row>
    <row r="17" spans="1:7" ht="15" x14ac:dyDescent="0.25">
      <c r="A17" s="44">
        <v>14</v>
      </c>
      <c r="B17" s="44" t="s">
        <v>1029</v>
      </c>
      <c r="C17" s="80">
        <v>6</v>
      </c>
      <c r="D17" s="44" t="s">
        <v>28</v>
      </c>
      <c r="E17" s="45">
        <v>4.2393518518518518E-3</v>
      </c>
      <c r="F17" s="44">
        <v>14</v>
      </c>
      <c r="G17" s="14" t="str">
        <f t="shared" si="0"/>
        <v>Sophie Argent (Brookside)</v>
      </c>
    </row>
    <row r="18" spans="1:7" ht="15" x14ac:dyDescent="0.25">
      <c r="A18" s="44">
        <v>15</v>
      </c>
      <c r="B18" s="44" t="s">
        <v>127</v>
      </c>
      <c r="C18" s="80">
        <v>6</v>
      </c>
      <c r="D18" s="44" t="s">
        <v>30</v>
      </c>
      <c r="E18" s="45">
        <v>4.2539351851851852E-3</v>
      </c>
      <c r="F18" s="44">
        <v>15</v>
      </c>
      <c r="G18" s="14" t="str">
        <f t="shared" si="0"/>
        <v>Evie Monita (Centennial)</v>
      </c>
    </row>
    <row r="19" spans="1:7" ht="15" x14ac:dyDescent="0.25">
      <c r="A19" s="44">
        <v>16</v>
      </c>
      <c r="B19" s="44" t="s">
        <v>1030</v>
      </c>
      <c r="C19" s="80">
        <v>6</v>
      </c>
      <c r="D19" s="44" t="s">
        <v>28</v>
      </c>
      <c r="E19" s="45">
        <v>4.2571759259259264E-3</v>
      </c>
      <c r="F19" s="44">
        <v>16</v>
      </c>
      <c r="G19" s="14" t="str">
        <f t="shared" si="0"/>
        <v>Amrit Dhuga (Brookside)</v>
      </c>
    </row>
    <row r="20" spans="1:7" ht="15" x14ac:dyDescent="0.25">
      <c r="A20" s="44">
        <v>17</v>
      </c>
      <c r="B20" s="44" t="s">
        <v>176</v>
      </c>
      <c r="C20" s="80">
        <v>6</v>
      </c>
      <c r="D20" s="44" t="s">
        <v>99</v>
      </c>
      <c r="E20" s="45">
        <v>4.2960648148148151E-3</v>
      </c>
      <c r="F20" s="44">
        <v>17</v>
      </c>
      <c r="G20" s="14" t="str">
        <f t="shared" si="0"/>
        <v>Fatoumata Conde (Donald R. Getty)</v>
      </c>
    </row>
    <row r="21" spans="1:7" ht="15" x14ac:dyDescent="0.25">
      <c r="A21" s="44">
        <v>18</v>
      </c>
      <c r="B21" s="44" t="s">
        <v>134</v>
      </c>
      <c r="C21" s="80">
        <v>6</v>
      </c>
      <c r="D21" s="44" t="s">
        <v>30</v>
      </c>
      <c r="E21" s="45">
        <v>4.3269675925925923E-3</v>
      </c>
      <c r="F21" s="44">
        <v>18</v>
      </c>
      <c r="G21" s="14" t="str">
        <f t="shared" si="0"/>
        <v>Cali Moroskat (Centennial)</v>
      </c>
    </row>
    <row r="22" spans="1:7" ht="15" x14ac:dyDescent="0.25">
      <c r="A22" s="44">
        <v>19</v>
      </c>
      <c r="B22" s="44" t="s">
        <v>1031</v>
      </c>
      <c r="C22" s="80">
        <v>6</v>
      </c>
      <c r="D22" s="44" t="s">
        <v>41</v>
      </c>
      <c r="E22" s="45">
        <v>4.3703703703703699E-3</v>
      </c>
      <c r="F22" s="44">
        <v>19</v>
      </c>
      <c r="G22" s="14" t="str">
        <f t="shared" si="0"/>
        <v>Kate Schneider (Westbrook)</v>
      </c>
    </row>
    <row r="23" spans="1:7" ht="15" x14ac:dyDescent="0.25">
      <c r="A23" s="44">
        <v>20</v>
      </c>
      <c r="B23" s="44" t="s">
        <v>132</v>
      </c>
      <c r="C23" s="80">
        <v>6</v>
      </c>
      <c r="D23" s="44" t="s">
        <v>26</v>
      </c>
      <c r="E23" s="45">
        <v>4.3789351851851845E-3</v>
      </c>
      <c r="F23" s="44">
        <v>20</v>
      </c>
      <c r="G23" s="14" t="str">
        <f t="shared" si="0"/>
        <v>Ryley Law (Windsor Park)</v>
      </c>
    </row>
    <row r="24" spans="1:7" ht="15" x14ac:dyDescent="0.25">
      <c r="A24" s="44">
        <v>21</v>
      </c>
      <c r="B24" s="44" t="s">
        <v>1032</v>
      </c>
      <c r="C24" s="80">
        <v>6</v>
      </c>
      <c r="D24" s="44" t="s">
        <v>41</v>
      </c>
      <c r="E24" s="45">
        <v>4.3927083333333335E-3</v>
      </c>
      <c r="F24" s="44">
        <v>21</v>
      </c>
      <c r="G24" s="14" t="str">
        <f t="shared" si="0"/>
        <v>Thalsa Messouaf (Westbrook)</v>
      </c>
    </row>
    <row r="25" spans="1:7" ht="15" x14ac:dyDescent="0.25">
      <c r="A25" s="44">
        <v>22</v>
      </c>
      <c r="B25" s="44" t="s">
        <v>133</v>
      </c>
      <c r="C25" s="80">
        <v>6</v>
      </c>
      <c r="D25" s="44" t="s">
        <v>26</v>
      </c>
      <c r="E25" s="45">
        <v>4.4960648148148147E-3</v>
      </c>
      <c r="F25" s="44">
        <v>22</v>
      </c>
      <c r="G25" s="14" t="str">
        <f t="shared" si="0"/>
        <v>Sofie Rong (Windsor Park)</v>
      </c>
    </row>
    <row r="26" spans="1:7" ht="15" x14ac:dyDescent="0.25">
      <c r="A26" s="44">
        <v>23</v>
      </c>
      <c r="B26" s="44" t="s">
        <v>143</v>
      </c>
      <c r="C26" s="80">
        <v>6</v>
      </c>
      <c r="D26" s="44" t="s">
        <v>33</v>
      </c>
      <c r="E26" s="45">
        <v>4.4997685185185184E-3</v>
      </c>
      <c r="F26" s="44">
        <v>23</v>
      </c>
      <c r="G26" s="14" t="str">
        <f t="shared" si="0"/>
        <v>Teagan Cook (Earl Buxton)</v>
      </c>
    </row>
    <row r="27" spans="1:7" ht="15" x14ac:dyDescent="0.25">
      <c r="A27" s="44">
        <v>24</v>
      </c>
      <c r="B27" s="44" t="s">
        <v>1033</v>
      </c>
      <c r="C27" s="80">
        <v>6</v>
      </c>
      <c r="D27" s="44" t="s">
        <v>24</v>
      </c>
      <c r="E27" s="45">
        <v>4.5276620370370375E-3</v>
      </c>
      <c r="F27" s="44">
        <v>24</v>
      </c>
      <c r="G27" s="14" t="str">
        <f t="shared" si="0"/>
        <v>Isabella Wingrave (Rio Terrace)</v>
      </c>
    </row>
    <row r="28" spans="1:7" ht="15" x14ac:dyDescent="0.25">
      <c r="A28" s="44">
        <v>25</v>
      </c>
      <c r="B28" s="44" t="s">
        <v>1034</v>
      </c>
      <c r="C28" s="80">
        <v>6</v>
      </c>
      <c r="D28" s="44" t="s">
        <v>73</v>
      </c>
      <c r="E28" s="45">
        <v>4.5302083333333331E-3</v>
      </c>
      <c r="F28" s="44">
        <v>25</v>
      </c>
      <c r="G28" s="14" t="str">
        <f t="shared" si="0"/>
        <v>Sophia Pamplona (Stratford)</v>
      </c>
    </row>
    <row r="29" spans="1:7" ht="15" x14ac:dyDescent="0.25">
      <c r="A29" s="44">
        <v>26</v>
      </c>
      <c r="B29" s="44" t="s">
        <v>122</v>
      </c>
      <c r="C29" s="80">
        <v>6</v>
      </c>
      <c r="D29" s="44" t="s">
        <v>25</v>
      </c>
      <c r="E29" s="45">
        <v>4.5699074074074071E-3</v>
      </c>
      <c r="F29" s="44">
        <v>26</v>
      </c>
      <c r="G29" s="14" t="str">
        <f t="shared" si="0"/>
        <v>Harlow Bonderove (Michael A. Kostek)</v>
      </c>
    </row>
    <row r="30" spans="1:7" ht="15" x14ac:dyDescent="0.25">
      <c r="A30" s="44">
        <v>27</v>
      </c>
      <c r="B30" s="44" t="s">
        <v>1035</v>
      </c>
      <c r="C30" s="80">
        <v>6</v>
      </c>
      <c r="D30" s="44" t="s">
        <v>24</v>
      </c>
      <c r="E30" s="45">
        <v>4.6049768518518523E-3</v>
      </c>
      <c r="F30" s="44">
        <v>27</v>
      </c>
      <c r="G30" s="14" t="str">
        <f t="shared" si="0"/>
        <v>Gabrielle Graham (Rio Terrace)</v>
      </c>
    </row>
    <row r="31" spans="1:7" ht="15" x14ac:dyDescent="0.25">
      <c r="A31" s="44">
        <v>28</v>
      </c>
      <c r="B31" s="44" t="s">
        <v>1036</v>
      </c>
      <c r="C31" s="80">
        <v>6</v>
      </c>
      <c r="D31" s="44" t="s">
        <v>29</v>
      </c>
      <c r="E31" s="45">
        <v>4.6181712962962964E-3</v>
      </c>
      <c r="F31" s="44">
        <v>28</v>
      </c>
      <c r="G31" s="14" t="str">
        <f t="shared" si="0"/>
        <v>Camden McGeachy (Brander Gardens)</v>
      </c>
    </row>
    <row r="32" spans="1:7" ht="15" x14ac:dyDescent="0.25">
      <c r="A32" s="44">
        <v>29</v>
      </c>
      <c r="B32" s="44" t="s">
        <v>135</v>
      </c>
      <c r="C32" s="80">
        <v>6</v>
      </c>
      <c r="D32" s="44" t="s">
        <v>37</v>
      </c>
      <c r="E32" s="45">
        <v>4.6567129629629632E-3</v>
      </c>
      <c r="F32" s="44">
        <v>29</v>
      </c>
      <c r="G32" s="14" t="str">
        <f t="shared" si="0"/>
        <v>Casey Culbertson (Patricia Heights)</v>
      </c>
    </row>
    <row r="33" spans="1:7" ht="15" x14ac:dyDescent="0.25">
      <c r="A33" s="44">
        <v>30</v>
      </c>
      <c r="B33" s="44" t="s">
        <v>142</v>
      </c>
      <c r="C33" s="80">
        <v>6</v>
      </c>
      <c r="D33" s="44" t="s">
        <v>33</v>
      </c>
      <c r="E33" s="45">
        <v>4.6666666666666671E-3</v>
      </c>
      <c r="F33" s="44">
        <v>30</v>
      </c>
      <c r="G33" s="14" t="str">
        <f t="shared" si="0"/>
        <v>Nova Prince (Earl Buxton)</v>
      </c>
    </row>
    <row r="34" spans="1:7" ht="15" x14ac:dyDescent="0.25">
      <c r="A34" s="44">
        <v>31</v>
      </c>
      <c r="B34" s="44" t="s">
        <v>1037</v>
      </c>
      <c r="C34" s="80">
        <v>6</v>
      </c>
      <c r="D34" s="44" t="s">
        <v>33</v>
      </c>
      <c r="E34" s="45">
        <v>4.678703703703704E-3</v>
      </c>
      <c r="F34" s="44">
        <v>31</v>
      </c>
      <c r="G34" s="14" t="str">
        <f t="shared" si="0"/>
        <v>Addy Poesch (Earl Buxton)</v>
      </c>
    </row>
    <row r="35" spans="1:7" ht="15" x14ac:dyDescent="0.25">
      <c r="A35" s="44">
        <v>32</v>
      </c>
      <c r="B35" s="44" t="s">
        <v>1038</v>
      </c>
      <c r="C35" s="80">
        <v>6</v>
      </c>
      <c r="D35" s="44" t="s">
        <v>20</v>
      </c>
      <c r="E35" s="45">
        <v>4.6821759259259256E-3</v>
      </c>
      <c r="F35" s="44">
        <v>32</v>
      </c>
      <c r="G35" s="14" t="str">
        <f t="shared" si="0"/>
        <v>Celeste Zillo (George P. Nicholson)</v>
      </c>
    </row>
    <row r="36" spans="1:7" ht="15" x14ac:dyDescent="0.25">
      <c r="A36" s="44">
        <v>33</v>
      </c>
      <c r="B36" s="44" t="s">
        <v>1039</v>
      </c>
      <c r="C36" s="80">
        <v>6</v>
      </c>
      <c r="D36" s="44" t="s">
        <v>343</v>
      </c>
      <c r="E36" s="45">
        <v>4.7060185185185182E-3</v>
      </c>
      <c r="F36" s="44">
        <v>33</v>
      </c>
      <c r="G36" s="14" t="str">
        <f t="shared" si="0"/>
        <v>Kate Ingeldew (Corinthia Park)</v>
      </c>
    </row>
    <row r="37" spans="1:7" ht="15" x14ac:dyDescent="0.25">
      <c r="A37" s="44">
        <v>34</v>
      </c>
      <c r="B37" s="44" t="s">
        <v>1040</v>
      </c>
      <c r="C37" s="80">
        <v>6</v>
      </c>
      <c r="D37" s="44" t="s">
        <v>35</v>
      </c>
      <c r="E37" s="45">
        <v>4.7090277777777781E-3</v>
      </c>
      <c r="F37" s="44">
        <v>34</v>
      </c>
      <c r="G37" s="14" t="str">
        <f t="shared" si="0"/>
        <v>Maryam Awad (Malmo)</v>
      </c>
    </row>
    <row r="38" spans="1:7" ht="15" x14ac:dyDescent="0.25">
      <c r="A38" s="44">
        <v>35</v>
      </c>
      <c r="B38" s="44" t="s">
        <v>1041</v>
      </c>
      <c r="C38" s="80">
        <v>6</v>
      </c>
      <c r="D38" s="44" t="s">
        <v>68</v>
      </c>
      <c r="E38" s="45">
        <v>4.7297453703703703E-3</v>
      </c>
      <c r="F38" s="44">
        <v>35</v>
      </c>
      <c r="G38" s="14" t="str">
        <f t="shared" si="0"/>
        <v>Reese Ainsworth (Ellerslie Campus)</v>
      </c>
    </row>
    <row r="39" spans="1:7" ht="15" x14ac:dyDescent="0.25">
      <c r="A39" s="44">
        <v>36</v>
      </c>
      <c r="B39" s="44" t="s">
        <v>130</v>
      </c>
      <c r="C39" s="80">
        <v>6</v>
      </c>
      <c r="D39" s="44" t="s">
        <v>30</v>
      </c>
      <c r="E39" s="45">
        <v>4.7540509259259263E-3</v>
      </c>
      <c r="F39" s="44">
        <v>36</v>
      </c>
      <c r="G39" s="14" t="str">
        <f t="shared" si="0"/>
        <v>Kate Martinig (Centennial)</v>
      </c>
    </row>
    <row r="40" spans="1:7" ht="15" x14ac:dyDescent="0.25">
      <c r="A40" s="44">
        <v>37</v>
      </c>
      <c r="B40" s="44" t="s">
        <v>173</v>
      </c>
      <c r="C40" s="80">
        <v>6</v>
      </c>
      <c r="D40" s="44" t="s">
        <v>37</v>
      </c>
      <c r="E40" s="45">
        <v>4.7606481481481484E-3</v>
      </c>
      <c r="F40" s="44">
        <v>37</v>
      </c>
      <c r="G40" s="14" t="str">
        <f t="shared" si="0"/>
        <v>Phoebe Charleson (Patricia Heights)</v>
      </c>
    </row>
    <row r="41" spans="1:7" ht="15" x14ac:dyDescent="0.25">
      <c r="A41" s="44">
        <v>38</v>
      </c>
      <c r="B41" s="44" t="s">
        <v>131</v>
      </c>
      <c r="C41" s="80">
        <v>6</v>
      </c>
      <c r="D41" s="44" t="s">
        <v>29</v>
      </c>
      <c r="E41" s="45">
        <v>4.7930555555555556E-3</v>
      </c>
      <c r="F41" s="44">
        <v>38</v>
      </c>
      <c r="G41" s="14" t="str">
        <f t="shared" si="0"/>
        <v>Amelia Cundict (Brander Gardens)</v>
      </c>
    </row>
    <row r="42" spans="1:7" ht="15" x14ac:dyDescent="0.25">
      <c r="A42" s="44">
        <v>39</v>
      </c>
      <c r="B42" s="44" t="s">
        <v>1042</v>
      </c>
      <c r="C42" s="80">
        <v>6</v>
      </c>
      <c r="D42" s="44" t="s">
        <v>28</v>
      </c>
      <c r="E42" s="45">
        <v>4.8295138888888893E-3</v>
      </c>
      <c r="F42" s="44">
        <v>39</v>
      </c>
      <c r="G42" s="14" t="str">
        <f t="shared" si="0"/>
        <v>Nyimer Soosay (Brookside)</v>
      </c>
    </row>
    <row r="43" spans="1:7" ht="15" x14ac:dyDescent="0.25">
      <c r="A43" s="44">
        <v>40</v>
      </c>
      <c r="B43" s="44" t="s">
        <v>1043</v>
      </c>
      <c r="C43" s="80">
        <v>6</v>
      </c>
      <c r="D43" s="44" t="s">
        <v>73</v>
      </c>
      <c r="E43" s="45">
        <v>4.8457175925925924E-3</v>
      </c>
      <c r="F43" s="44">
        <v>40</v>
      </c>
      <c r="G43" s="14" t="str">
        <f t="shared" si="0"/>
        <v>Charlotte Steward (Stratford)</v>
      </c>
    </row>
    <row r="44" spans="1:7" ht="15" x14ac:dyDescent="0.25">
      <c r="A44" s="44">
        <v>41</v>
      </c>
      <c r="B44" s="44" t="s">
        <v>126</v>
      </c>
      <c r="C44" s="80">
        <v>6</v>
      </c>
      <c r="D44" s="44" t="s">
        <v>29</v>
      </c>
      <c r="E44" s="45">
        <v>4.8666666666666667E-3</v>
      </c>
      <c r="F44" s="44">
        <v>41</v>
      </c>
      <c r="G44" s="14" t="str">
        <f t="shared" si="0"/>
        <v>Zoe Plambeck (Brander Gardens)</v>
      </c>
    </row>
    <row r="45" spans="1:7" ht="15" x14ac:dyDescent="0.25">
      <c r="A45" s="44">
        <v>42</v>
      </c>
      <c r="B45" s="44" t="s">
        <v>1044</v>
      </c>
      <c r="C45" s="80">
        <v>6</v>
      </c>
      <c r="D45" s="44" t="s">
        <v>33</v>
      </c>
      <c r="E45" s="45">
        <v>4.8931712962962956E-3</v>
      </c>
      <c r="F45" s="44">
        <v>42</v>
      </c>
      <c r="G45" s="14" t="str">
        <f t="shared" si="0"/>
        <v>Veronica Shewchuk (Earl Buxton)</v>
      </c>
    </row>
    <row r="46" spans="1:7" ht="15" x14ac:dyDescent="0.25">
      <c r="A46" s="44">
        <v>43</v>
      </c>
      <c r="B46" s="44" t="s">
        <v>194</v>
      </c>
      <c r="C46" s="80">
        <v>6</v>
      </c>
      <c r="D46" s="44" t="s">
        <v>99</v>
      </c>
      <c r="E46" s="45">
        <v>4.9127314814814815E-3</v>
      </c>
      <c r="F46" s="44">
        <v>43</v>
      </c>
      <c r="G46" s="14" t="str">
        <f t="shared" si="0"/>
        <v>Addesyn Deneiko (Donald R. Getty)</v>
      </c>
    </row>
    <row r="47" spans="1:7" ht="15" x14ac:dyDescent="0.25">
      <c r="A47" s="44">
        <v>44</v>
      </c>
      <c r="B47" s="44" t="s">
        <v>1045</v>
      </c>
      <c r="C47" s="80">
        <v>6</v>
      </c>
      <c r="D47" s="44" t="s">
        <v>26</v>
      </c>
      <c r="E47" s="45">
        <v>4.9746527777777775E-3</v>
      </c>
      <c r="F47" s="44">
        <v>44</v>
      </c>
      <c r="G47" s="14" t="str">
        <f t="shared" si="0"/>
        <v>Zuzanna Zubik (Windsor Park)</v>
      </c>
    </row>
    <row r="48" spans="1:7" ht="15" x14ac:dyDescent="0.25">
      <c r="A48" s="44">
        <v>45</v>
      </c>
      <c r="B48" s="44" t="s">
        <v>1046</v>
      </c>
      <c r="C48" s="80">
        <v>6</v>
      </c>
      <c r="D48" s="44" t="s">
        <v>29</v>
      </c>
      <c r="E48" s="45">
        <v>4.981712962962963E-3</v>
      </c>
      <c r="F48" s="44">
        <v>45</v>
      </c>
      <c r="G48" s="14" t="str">
        <f t="shared" si="0"/>
        <v>Julie Kwok (Brander Gardens)</v>
      </c>
    </row>
    <row r="49" spans="1:7" ht="15" x14ac:dyDescent="0.25">
      <c r="A49" s="44">
        <v>46</v>
      </c>
      <c r="B49" s="44" t="s">
        <v>1047</v>
      </c>
      <c r="C49" s="80">
        <v>6</v>
      </c>
      <c r="D49" s="44" t="s">
        <v>29</v>
      </c>
      <c r="E49" s="45">
        <v>4.9841435185185188E-3</v>
      </c>
      <c r="F49" s="44">
        <v>46</v>
      </c>
      <c r="G49" s="14" t="str">
        <f t="shared" si="0"/>
        <v>Allison Hodgetts (Brander Gardens)</v>
      </c>
    </row>
    <row r="50" spans="1:7" ht="15" x14ac:dyDescent="0.25">
      <c r="A50" s="44">
        <v>47</v>
      </c>
      <c r="B50" s="44" t="s">
        <v>147</v>
      </c>
      <c r="C50" s="80">
        <v>6</v>
      </c>
      <c r="D50" s="44" t="s">
        <v>32</v>
      </c>
      <c r="E50" s="45">
        <v>4.9874999999999997E-3</v>
      </c>
      <c r="F50" s="44">
        <v>47</v>
      </c>
      <c r="G50" s="14" t="str">
        <f t="shared" si="0"/>
        <v>Lily Capetillo (Holyrood)</v>
      </c>
    </row>
    <row r="51" spans="1:7" ht="15" x14ac:dyDescent="0.25">
      <c r="A51" s="44">
        <v>48</v>
      </c>
      <c r="B51" s="44" t="s">
        <v>138</v>
      </c>
      <c r="C51" s="80">
        <v>6</v>
      </c>
      <c r="D51" s="44" t="s">
        <v>24</v>
      </c>
      <c r="E51" s="45">
        <v>5.0000000000000001E-3</v>
      </c>
      <c r="F51" s="44">
        <v>48</v>
      </c>
      <c r="G51" s="14" t="str">
        <f t="shared" si="0"/>
        <v>Dani Crawford (Rio Terrace)</v>
      </c>
    </row>
    <row r="52" spans="1:7" ht="15" x14ac:dyDescent="0.25">
      <c r="A52" s="44">
        <v>49</v>
      </c>
      <c r="B52" s="44" t="s">
        <v>1048</v>
      </c>
      <c r="C52" s="80">
        <v>6</v>
      </c>
      <c r="D52" s="44" t="s">
        <v>30</v>
      </c>
      <c r="E52" s="45">
        <v>5.0071759259259262E-3</v>
      </c>
      <c r="F52" s="44">
        <v>49</v>
      </c>
      <c r="G52" s="14" t="str">
        <f t="shared" si="0"/>
        <v>Ruhin Bandara (Centennial)</v>
      </c>
    </row>
    <row r="53" spans="1:7" ht="15" x14ac:dyDescent="0.25">
      <c r="A53" s="44">
        <v>50</v>
      </c>
      <c r="B53" s="44" t="s">
        <v>1049</v>
      </c>
      <c r="C53" s="80">
        <v>6</v>
      </c>
      <c r="D53" s="44" t="s">
        <v>163</v>
      </c>
      <c r="E53" s="45">
        <v>5.0122685185185183E-3</v>
      </c>
      <c r="F53" s="44">
        <v>50</v>
      </c>
      <c r="G53" s="14" t="str">
        <f t="shared" si="0"/>
        <v>Nevaya Popowich (Callingwood)</v>
      </c>
    </row>
    <row r="54" spans="1:7" ht="15" x14ac:dyDescent="0.25">
      <c r="A54" s="44">
        <v>51</v>
      </c>
      <c r="B54" s="44" t="s">
        <v>129</v>
      </c>
      <c r="C54" s="80">
        <v>6</v>
      </c>
      <c r="D54" s="44" t="s">
        <v>99</v>
      </c>
      <c r="E54" s="45">
        <v>5.0156250000000001E-3</v>
      </c>
      <c r="F54" s="44">
        <v>51</v>
      </c>
      <c r="G54" s="14" t="str">
        <f t="shared" si="0"/>
        <v>Brooklyn Friesen (Donald R. Getty)</v>
      </c>
    </row>
    <row r="55" spans="1:7" ht="15" x14ac:dyDescent="0.25">
      <c r="A55" s="44">
        <v>52</v>
      </c>
      <c r="B55" s="44" t="s">
        <v>1050</v>
      </c>
      <c r="C55" s="80">
        <v>6</v>
      </c>
      <c r="D55" s="44" t="s">
        <v>33</v>
      </c>
      <c r="E55" s="45">
        <v>5.0379629629629637E-3</v>
      </c>
      <c r="F55" s="44">
        <v>52</v>
      </c>
      <c r="G55" s="14" t="str">
        <f t="shared" si="0"/>
        <v>Insiyah Saeed (Earl Buxton)</v>
      </c>
    </row>
    <row r="56" spans="1:7" ht="15" x14ac:dyDescent="0.25">
      <c r="A56" s="44">
        <v>53</v>
      </c>
      <c r="B56" s="44" t="s">
        <v>146</v>
      </c>
      <c r="C56" s="80">
        <v>6</v>
      </c>
      <c r="D56" s="44" t="s">
        <v>25</v>
      </c>
      <c r="E56" s="45">
        <v>5.0752314814814818E-3</v>
      </c>
      <c r="F56" s="44">
        <v>53</v>
      </c>
      <c r="G56" s="14" t="str">
        <f t="shared" si="0"/>
        <v>Ava Bischoff (Michael A. Kostek)</v>
      </c>
    </row>
    <row r="57" spans="1:7" ht="15" x14ac:dyDescent="0.25">
      <c r="A57" s="44">
        <v>54</v>
      </c>
      <c r="B57" s="44" t="s">
        <v>145</v>
      </c>
      <c r="C57" s="80">
        <v>6</v>
      </c>
      <c r="D57" s="44" t="s">
        <v>25</v>
      </c>
      <c r="E57" s="45">
        <v>5.0774305555555555E-3</v>
      </c>
      <c r="F57" s="44">
        <v>54</v>
      </c>
      <c r="G57" s="14" t="str">
        <f t="shared" si="0"/>
        <v>Emily Cobb (Michael A. Kostek)</v>
      </c>
    </row>
    <row r="58" spans="1:7" ht="15" x14ac:dyDescent="0.25">
      <c r="A58" s="44">
        <v>55</v>
      </c>
      <c r="B58" s="44" t="s">
        <v>178</v>
      </c>
      <c r="C58" s="80">
        <v>6</v>
      </c>
      <c r="D58" s="44" t="s">
        <v>33</v>
      </c>
      <c r="E58" s="45">
        <v>5.1240740740740743E-3</v>
      </c>
      <c r="F58" s="44">
        <v>55</v>
      </c>
      <c r="G58" s="14" t="str">
        <f t="shared" si="0"/>
        <v>Alexandra LaBonte (Earl Buxton)</v>
      </c>
    </row>
    <row r="59" spans="1:7" ht="15" x14ac:dyDescent="0.25">
      <c r="A59" s="44">
        <v>56</v>
      </c>
      <c r="B59" s="44" t="s">
        <v>1051</v>
      </c>
      <c r="C59" s="80">
        <v>6</v>
      </c>
      <c r="D59" s="44" t="s">
        <v>40</v>
      </c>
      <c r="E59" s="45">
        <v>5.1778935185185183E-3</v>
      </c>
      <c r="F59" s="44">
        <v>56</v>
      </c>
      <c r="G59" s="14" t="str">
        <f t="shared" si="0"/>
        <v>Sam MacLellan (Victoria)</v>
      </c>
    </row>
    <row r="60" spans="1:7" ht="15" x14ac:dyDescent="0.25">
      <c r="A60" s="44">
        <v>57</v>
      </c>
      <c r="B60" s="44" t="s">
        <v>1052</v>
      </c>
      <c r="C60" s="80">
        <v>6</v>
      </c>
      <c r="D60" s="44" t="s">
        <v>28</v>
      </c>
      <c r="E60" s="45">
        <v>5.185185185185185E-3</v>
      </c>
      <c r="F60" s="44">
        <v>57</v>
      </c>
      <c r="G60" s="14" t="str">
        <f t="shared" si="0"/>
        <v>Mara Stefaniuk (Brookside)</v>
      </c>
    </row>
    <row r="61" spans="1:7" ht="15" x14ac:dyDescent="0.25">
      <c r="A61" s="44">
        <v>58</v>
      </c>
      <c r="B61" s="44" t="s">
        <v>1053</v>
      </c>
      <c r="C61" s="80">
        <v>6</v>
      </c>
      <c r="D61" s="44" t="s">
        <v>163</v>
      </c>
      <c r="E61" s="45">
        <v>5.1958333333333336E-3</v>
      </c>
      <c r="F61" s="44">
        <v>58</v>
      </c>
      <c r="G61" s="14" t="str">
        <f t="shared" si="0"/>
        <v>Anna Doliuk (Callingwood)</v>
      </c>
    </row>
    <row r="62" spans="1:7" ht="15" x14ac:dyDescent="0.25">
      <c r="A62" s="44">
        <v>59</v>
      </c>
      <c r="B62" s="44" t="s">
        <v>1054</v>
      </c>
      <c r="C62" s="80">
        <v>6</v>
      </c>
      <c r="D62" s="44" t="s">
        <v>73</v>
      </c>
      <c r="E62" s="45">
        <v>5.2010416666666663E-3</v>
      </c>
      <c r="F62" s="44">
        <v>59</v>
      </c>
      <c r="G62" s="14" t="str">
        <f t="shared" si="0"/>
        <v>Coddy Jose (Stratford)</v>
      </c>
    </row>
    <row r="63" spans="1:7" ht="15" x14ac:dyDescent="0.25">
      <c r="A63" s="44">
        <v>60</v>
      </c>
      <c r="B63" s="44" t="s">
        <v>1055</v>
      </c>
      <c r="C63" s="80">
        <v>6</v>
      </c>
      <c r="D63" s="44" t="s">
        <v>68</v>
      </c>
      <c r="E63" s="45">
        <v>5.206828703703704E-3</v>
      </c>
      <c r="F63" s="44">
        <v>60</v>
      </c>
      <c r="G63" s="14" t="str">
        <f t="shared" si="0"/>
        <v>Ashlyn Kutanzi (Ellerslie Campus)</v>
      </c>
    </row>
    <row r="64" spans="1:7" ht="15" x14ac:dyDescent="0.25">
      <c r="A64" s="44">
        <v>61</v>
      </c>
      <c r="B64" s="44" t="s">
        <v>1056</v>
      </c>
      <c r="C64" s="80">
        <v>6</v>
      </c>
      <c r="D64" s="44" t="s">
        <v>41</v>
      </c>
      <c r="E64" s="45">
        <v>5.2105324074074076E-3</v>
      </c>
      <c r="F64" s="44">
        <v>61</v>
      </c>
      <c r="G64" s="14" t="str">
        <f t="shared" si="0"/>
        <v>Mikayla Prest (Westbrook)</v>
      </c>
    </row>
    <row r="65" spans="1:7" ht="15" x14ac:dyDescent="0.25">
      <c r="A65" s="44">
        <v>62</v>
      </c>
      <c r="B65" s="44" t="s">
        <v>1057</v>
      </c>
      <c r="C65" s="80">
        <v>6</v>
      </c>
      <c r="D65" s="44" t="s">
        <v>40</v>
      </c>
      <c r="E65" s="45">
        <v>5.2333333333333329E-3</v>
      </c>
      <c r="F65" s="44">
        <v>62</v>
      </c>
      <c r="G65" s="14" t="str">
        <f t="shared" si="0"/>
        <v>Majesty Galicia (Victoria)</v>
      </c>
    </row>
    <row r="66" spans="1:7" ht="15" x14ac:dyDescent="0.25">
      <c r="A66" s="44">
        <v>63</v>
      </c>
      <c r="B66" s="44" t="s">
        <v>1058</v>
      </c>
      <c r="C66" s="80">
        <v>6</v>
      </c>
      <c r="D66" s="44" t="s">
        <v>73</v>
      </c>
      <c r="E66" s="45">
        <v>5.289814814814814E-3</v>
      </c>
      <c r="F66" s="44">
        <v>63</v>
      </c>
      <c r="G66" s="14" t="str">
        <f t="shared" si="0"/>
        <v>Dana Potapovich (Stratford)</v>
      </c>
    </row>
    <row r="67" spans="1:7" ht="15" x14ac:dyDescent="0.25">
      <c r="A67" s="44">
        <v>64</v>
      </c>
      <c r="B67" s="44" t="s">
        <v>1059</v>
      </c>
      <c r="C67" s="80">
        <v>6</v>
      </c>
      <c r="D67" s="44" t="s">
        <v>38</v>
      </c>
      <c r="E67" s="45">
        <v>5.3049768518518515E-3</v>
      </c>
      <c r="F67" s="44">
        <v>64</v>
      </c>
      <c r="G67" s="14" t="str">
        <f t="shared" si="0"/>
        <v>Nha Truong (Donnan)</v>
      </c>
    </row>
    <row r="68" spans="1:7" ht="15" x14ac:dyDescent="0.25">
      <c r="A68" s="44">
        <v>65</v>
      </c>
      <c r="B68" s="44" t="s">
        <v>1060</v>
      </c>
      <c r="C68" s="80">
        <v>6</v>
      </c>
      <c r="D68" s="44" t="s">
        <v>99</v>
      </c>
      <c r="E68" s="45">
        <v>5.3101851851851851E-3</v>
      </c>
      <c r="F68" s="44">
        <v>65</v>
      </c>
      <c r="G68" s="14" t="str">
        <f t="shared" si="0"/>
        <v>Mohammad Getty (Donald R. Getty)</v>
      </c>
    </row>
    <row r="69" spans="1:7" ht="15" x14ac:dyDescent="0.25">
      <c r="A69" s="44">
        <v>66</v>
      </c>
      <c r="B69" s="44" t="s">
        <v>1061</v>
      </c>
      <c r="C69" s="80">
        <v>6</v>
      </c>
      <c r="D69" s="44" t="s">
        <v>33</v>
      </c>
      <c r="E69" s="45">
        <v>5.3254629629629633E-3</v>
      </c>
      <c r="F69" s="44">
        <v>66</v>
      </c>
      <c r="G69" s="14" t="str">
        <f t="shared" si="0"/>
        <v>Bridget Parsons (Earl Buxton)</v>
      </c>
    </row>
    <row r="70" spans="1:7" ht="15" x14ac:dyDescent="0.25">
      <c r="A70" s="44">
        <v>67</v>
      </c>
      <c r="B70" s="44" t="s">
        <v>1062</v>
      </c>
      <c r="C70" s="80">
        <v>6</v>
      </c>
      <c r="D70" s="44" t="s">
        <v>38</v>
      </c>
      <c r="E70" s="45">
        <v>5.3364583333333328E-3</v>
      </c>
      <c r="F70" s="44">
        <v>67</v>
      </c>
      <c r="G70" s="14" t="str">
        <f t="shared" si="0"/>
        <v>Maggie Chapman (Donnan)</v>
      </c>
    </row>
    <row r="71" spans="1:7" ht="15" x14ac:dyDescent="0.25">
      <c r="A71" s="44">
        <v>68</v>
      </c>
      <c r="B71" s="44" t="s">
        <v>1063</v>
      </c>
      <c r="C71" s="80">
        <v>6</v>
      </c>
      <c r="D71" s="44" t="s">
        <v>164</v>
      </c>
      <c r="E71" s="45">
        <v>5.3388888888888887E-3</v>
      </c>
      <c r="F71" s="44">
        <v>68</v>
      </c>
      <c r="G71" s="14" t="str">
        <f t="shared" si="0"/>
        <v>Brielle Hope Palmer (Unattached)</v>
      </c>
    </row>
    <row r="72" spans="1:7" ht="15" x14ac:dyDescent="0.25">
      <c r="A72" s="44">
        <v>69</v>
      </c>
      <c r="B72" s="44" t="s">
        <v>1064</v>
      </c>
      <c r="C72" s="80">
        <v>6</v>
      </c>
      <c r="D72" s="44" t="s">
        <v>37</v>
      </c>
      <c r="E72" s="45">
        <v>5.3736111111111103E-3</v>
      </c>
      <c r="F72" s="44">
        <v>69</v>
      </c>
      <c r="G72" s="14" t="str">
        <f t="shared" si="0"/>
        <v>Rylan Collins (Patricia Heights)</v>
      </c>
    </row>
    <row r="73" spans="1:7" ht="15" x14ac:dyDescent="0.25">
      <c r="A73" s="44">
        <v>70</v>
      </c>
      <c r="B73" s="44" t="s">
        <v>1065</v>
      </c>
      <c r="C73" s="80">
        <v>6</v>
      </c>
      <c r="D73" s="44" t="s">
        <v>33</v>
      </c>
      <c r="E73" s="45">
        <v>5.3938657407407407E-3</v>
      </c>
      <c r="F73" s="44">
        <v>70</v>
      </c>
      <c r="G73" s="14" t="str">
        <f t="shared" si="0"/>
        <v>Brooklyn Johnson (Earl Buxton)</v>
      </c>
    </row>
    <row r="74" spans="1:7" ht="15" x14ac:dyDescent="0.25">
      <c r="A74" s="44">
        <v>71</v>
      </c>
      <c r="B74" s="44" t="s">
        <v>1066</v>
      </c>
      <c r="C74" s="80">
        <v>6</v>
      </c>
      <c r="D74" s="44" t="s">
        <v>48</v>
      </c>
      <c r="E74" s="45">
        <v>5.4047453703703697E-3</v>
      </c>
      <c r="F74" s="44">
        <v>71</v>
      </c>
      <c r="G74" s="14" t="str">
        <f t="shared" si="0"/>
        <v>Ali Collins (Laurier Heights)</v>
      </c>
    </row>
    <row r="75" spans="1:7" ht="15" x14ac:dyDescent="0.25">
      <c r="A75" s="44">
        <v>72</v>
      </c>
      <c r="B75" s="44" t="s">
        <v>1067</v>
      </c>
      <c r="C75" s="80">
        <v>6</v>
      </c>
      <c r="D75" s="44" t="s">
        <v>25</v>
      </c>
      <c r="E75" s="45">
        <v>5.4130787037037038E-3</v>
      </c>
      <c r="F75" s="44">
        <v>72</v>
      </c>
      <c r="G75" s="14" t="str">
        <f t="shared" si="0"/>
        <v>Mikayla Ocyo (Michael A. Kostek)</v>
      </c>
    </row>
    <row r="76" spans="1:7" ht="15" x14ac:dyDescent="0.25">
      <c r="A76" s="44">
        <v>73</v>
      </c>
      <c r="B76" s="44" t="s">
        <v>136</v>
      </c>
      <c r="C76" s="80">
        <v>6</v>
      </c>
      <c r="D76" s="44" t="s">
        <v>557</v>
      </c>
      <c r="E76" s="45">
        <v>5.4773148148148142E-3</v>
      </c>
      <c r="F76" s="44">
        <v>73</v>
      </c>
      <c r="G76" s="14" t="str">
        <f t="shared" si="0"/>
        <v>Chloe Rempel (Constable Daniel)</v>
      </c>
    </row>
    <row r="77" spans="1:7" ht="15" x14ac:dyDescent="0.25">
      <c r="A77" s="44">
        <v>74</v>
      </c>
      <c r="B77" s="44" t="s">
        <v>1068</v>
      </c>
      <c r="C77" s="80">
        <v>6</v>
      </c>
      <c r="D77" s="44" t="s">
        <v>35</v>
      </c>
      <c r="E77" s="45">
        <v>5.5449074074074073E-3</v>
      </c>
      <c r="F77" s="44">
        <v>74</v>
      </c>
      <c r="G77" s="14" t="str">
        <f t="shared" si="0"/>
        <v>Amina Ferjani (Malmo)</v>
      </c>
    </row>
    <row r="78" spans="1:7" ht="15" x14ac:dyDescent="0.25">
      <c r="A78" s="44">
        <v>75</v>
      </c>
      <c r="B78" s="44" t="s">
        <v>1069</v>
      </c>
      <c r="C78" s="80">
        <v>6</v>
      </c>
      <c r="D78" s="44" t="s">
        <v>29</v>
      </c>
      <c r="E78" s="45">
        <v>5.6531249999999993E-3</v>
      </c>
      <c r="F78" s="44">
        <v>75</v>
      </c>
      <c r="G78" s="14" t="str">
        <f t="shared" si="0"/>
        <v>Baylee Weagant (Brander Gardens)</v>
      </c>
    </row>
    <row r="79" spans="1:7" ht="15" x14ac:dyDescent="0.25">
      <c r="A79" s="44">
        <v>76</v>
      </c>
      <c r="B79" s="44" t="s">
        <v>1070</v>
      </c>
      <c r="C79" s="80">
        <v>6</v>
      </c>
      <c r="D79" s="44" t="s">
        <v>34</v>
      </c>
      <c r="E79" s="45">
        <v>5.6774305555555545E-3</v>
      </c>
      <c r="F79" s="44">
        <v>76</v>
      </c>
      <c r="G79" s="14" t="str">
        <f t="shared" si="0"/>
        <v>Kyla Birkigt (Uncas)</v>
      </c>
    </row>
    <row r="80" spans="1:7" ht="15" x14ac:dyDescent="0.25">
      <c r="A80" s="44">
        <v>77</v>
      </c>
      <c r="B80" s="44" t="s">
        <v>187</v>
      </c>
      <c r="C80" s="80">
        <v>6</v>
      </c>
      <c r="D80" s="44" t="s">
        <v>34</v>
      </c>
      <c r="E80" s="45">
        <v>5.8304398148148152E-3</v>
      </c>
      <c r="F80" s="44">
        <v>77</v>
      </c>
      <c r="G80" s="14" t="str">
        <f t="shared" si="0"/>
        <v>Miranda Yearly (Uncas)</v>
      </c>
    </row>
    <row r="81" spans="1:7" ht="15" x14ac:dyDescent="0.25">
      <c r="A81" s="44">
        <v>78</v>
      </c>
      <c r="B81" s="44" t="s">
        <v>1071</v>
      </c>
      <c r="C81" s="80">
        <v>6</v>
      </c>
      <c r="D81" s="44" t="s">
        <v>68</v>
      </c>
      <c r="E81" s="45">
        <v>5.8415509259259263E-3</v>
      </c>
      <c r="F81" s="44">
        <v>78</v>
      </c>
      <c r="G81" s="14" t="str">
        <f t="shared" si="0"/>
        <v>Nevaeh Garbe (Ellerslie Campus)</v>
      </c>
    </row>
    <row r="82" spans="1:7" ht="15" x14ac:dyDescent="0.25">
      <c r="A82" s="44">
        <v>79</v>
      </c>
      <c r="B82" s="44" t="s">
        <v>1072</v>
      </c>
      <c r="C82" s="80">
        <v>6</v>
      </c>
      <c r="D82" s="44" t="s">
        <v>25</v>
      </c>
      <c r="E82" s="45">
        <v>5.8446759259259268E-3</v>
      </c>
      <c r="F82" s="44">
        <v>79</v>
      </c>
      <c r="G82" s="14" t="str">
        <f t="shared" si="0"/>
        <v>Fatima Fawaz (Michael A. Kostek)</v>
      </c>
    </row>
    <row r="83" spans="1:7" ht="15" x14ac:dyDescent="0.25">
      <c r="A83" s="44">
        <v>80</v>
      </c>
      <c r="B83" s="44" t="s">
        <v>1073</v>
      </c>
      <c r="C83" s="80">
        <v>6</v>
      </c>
      <c r="D83" s="44" t="s">
        <v>33</v>
      </c>
      <c r="E83" s="45">
        <v>6.1487268518518523E-3</v>
      </c>
      <c r="F83" s="44">
        <v>80</v>
      </c>
      <c r="G83" s="14" t="str">
        <f t="shared" si="0"/>
        <v>Cindy Mok (Earl Buxton)</v>
      </c>
    </row>
    <row r="84" spans="1:7" ht="15" x14ac:dyDescent="0.25">
      <c r="A84" s="44">
        <v>81</v>
      </c>
      <c r="B84" s="44" t="s">
        <v>1074</v>
      </c>
      <c r="C84" s="80">
        <v>6</v>
      </c>
      <c r="D84" s="44" t="s">
        <v>33</v>
      </c>
      <c r="E84" s="45">
        <v>6.3331018518518528E-3</v>
      </c>
      <c r="F84" s="44">
        <v>81</v>
      </c>
      <c r="G84" s="14" t="str">
        <f t="shared" si="0"/>
        <v>Claire Hanna (Earl Buxton)</v>
      </c>
    </row>
    <row r="85" spans="1:7" ht="15" x14ac:dyDescent="0.25">
      <c r="A85" s="44">
        <v>82</v>
      </c>
      <c r="B85" s="44" t="s">
        <v>1075</v>
      </c>
      <c r="C85" s="80">
        <v>6</v>
      </c>
      <c r="D85" s="44" t="s">
        <v>32</v>
      </c>
      <c r="E85" s="45">
        <v>6.3505787037037029E-3</v>
      </c>
      <c r="F85" s="44">
        <v>82</v>
      </c>
      <c r="G85" s="14" t="str">
        <f t="shared" si="0"/>
        <v>Stella Hary (Holyrood)</v>
      </c>
    </row>
    <row r="86" spans="1:7" ht="15" x14ac:dyDescent="0.25">
      <c r="A86" s="44">
        <v>83</v>
      </c>
      <c r="B86" s="44" t="s">
        <v>1076</v>
      </c>
      <c r="C86" s="80">
        <v>6</v>
      </c>
      <c r="D86" s="44" t="s">
        <v>20</v>
      </c>
      <c r="E86" s="45">
        <v>6.4637731481481482E-3</v>
      </c>
      <c r="F86" s="44">
        <v>83</v>
      </c>
      <c r="G86" s="14" t="str">
        <f t="shared" si="0"/>
        <v>Narsha Kim (George P. Nicholson)</v>
      </c>
    </row>
    <row r="87" spans="1:7" ht="15" x14ac:dyDescent="0.25">
      <c r="A87" s="44">
        <v>84</v>
      </c>
      <c r="B87" s="44" t="s">
        <v>144</v>
      </c>
      <c r="C87" s="80">
        <v>6</v>
      </c>
      <c r="D87" s="44" t="s">
        <v>33</v>
      </c>
      <c r="E87" s="45">
        <v>6.4879629629629627E-3</v>
      </c>
      <c r="F87" s="44">
        <v>84</v>
      </c>
      <c r="G87" s="14" t="str">
        <f t="shared" si="0"/>
        <v>Alyssa Dunlop (Earl Buxton)</v>
      </c>
    </row>
    <row r="88" spans="1:7" ht="15" x14ac:dyDescent="0.25">
      <c r="A88" s="44">
        <v>85</v>
      </c>
      <c r="B88" s="44" t="s">
        <v>1077</v>
      </c>
      <c r="C88" s="80">
        <v>6</v>
      </c>
      <c r="D88" s="44" t="s">
        <v>33</v>
      </c>
      <c r="E88" s="45">
        <v>6.4924768518518526E-3</v>
      </c>
      <c r="F88" s="44">
        <v>85</v>
      </c>
      <c r="G88" s="14" t="str">
        <f t="shared" si="0"/>
        <v>India Cook (Earl Buxton)</v>
      </c>
    </row>
    <row r="89" spans="1:7" ht="15" x14ac:dyDescent="0.25">
      <c r="A89" s="44">
        <v>86</v>
      </c>
      <c r="B89" s="44" t="s">
        <v>1078</v>
      </c>
      <c r="C89" s="80">
        <v>6</v>
      </c>
      <c r="D89" s="44" t="s">
        <v>163</v>
      </c>
      <c r="E89" s="45">
        <v>6.5209490740740748E-3</v>
      </c>
      <c r="F89" s="44">
        <v>86</v>
      </c>
      <c r="G89" s="14" t="str">
        <f t="shared" si="0"/>
        <v>Destiny Williams (Callingwood)</v>
      </c>
    </row>
    <row r="90" spans="1:7" ht="15" x14ac:dyDescent="0.25">
      <c r="A90" s="44">
        <v>87</v>
      </c>
      <c r="B90" s="44" t="s">
        <v>1079</v>
      </c>
      <c r="C90" s="80">
        <v>6</v>
      </c>
      <c r="D90" s="44" t="s">
        <v>163</v>
      </c>
      <c r="E90" s="45">
        <v>6.5784722222222225E-3</v>
      </c>
      <c r="F90" s="44">
        <v>87</v>
      </c>
      <c r="G90" s="14" t="str">
        <f t="shared" si="0"/>
        <v>Brooklyn Nairn (Callingwood)</v>
      </c>
    </row>
    <row r="91" spans="1:7" ht="15" x14ac:dyDescent="0.25">
      <c r="A91" s="44">
        <v>88</v>
      </c>
      <c r="B91" s="44" t="s">
        <v>1080</v>
      </c>
      <c r="C91" s="80">
        <v>6</v>
      </c>
      <c r="D91" s="44" t="s">
        <v>73</v>
      </c>
      <c r="E91" s="45">
        <v>6.6203703703703702E-3</v>
      </c>
      <c r="F91" s="44">
        <v>88</v>
      </c>
      <c r="G91" s="14" t="str">
        <f t="shared" si="0"/>
        <v>Ria Pathania (Stratford)</v>
      </c>
    </row>
    <row r="92" spans="1:7" ht="15" x14ac:dyDescent="0.25">
      <c r="A92" s="44">
        <v>89</v>
      </c>
      <c r="B92" s="44" t="s">
        <v>182</v>
      </c>
      <c r="C92" s="80">
        <v>6</v>
      </c>
      <c r="D92" s="44" t="s">
        <v>163</v>
      </c>
      <c r="E92" s="45">
        <v>6.9714120370370364E-3</v>
      </c>
      <c r="F92" s="44">
        <v>89</v>
      </c>
      <c r="G92" s="14" t="str">
        <f t="shared" si="0"/>
        <v>Joanna Wong (Callingwood)</v>
      </c>
    </row>
    <row r="93" spans="1:7" ht="15" x14ac:dyDescent="0.25">
      <c r="A93" s="44">
        <v>90</v>
      </c>
      <c r="B93" s="44" t="s">
        <v>149</v>
      </c>
      <c r="C93" s="80">
        <v>6</v>
      </c>
      <c r="D93" s="44" t="s">
        <v>33</v>
      </c>
      <c r="E93" s="45">
        <v>7.0083333333333343E-3</v>
      </c>
      <c r="F93" s="44">
        <v>90</v>
      </c>
      <c r="G93" s="14" t="str">
        <f t="shared" si="0"/>
        <v>Sarah Poonjani (Earl Buxton)</v>
      </c>
    </row>
    <row r="94" spans="1:7" ht="15" x14ac:dyDescent="0.25">
      <c r="A94" s="44">
        <v>91</v>
      </c>
      <c r="B94" s="44" t="s">
        <v>1081</v>
      </c>
      <c r="C94" s="80">
        <v>6</v>
      </c>
      <c r="D94" s="44" t="s">
        <v>40</v>
      </c>
      <c r="E94" s="45">
        <v>7.0516203703703704E-3</v>
      </c>
      <c r="F94" s="44">
        <v>91</v>
      </c>
      <c r="G94" s="14" t="str">
        <f t="shared" si="0"/>
        <v>Blake Watt (Victoria)</v>
      </c>
    </row>
    <row r="95" spans="1:7" ht="15" x14ac:dyDescent="0.25">
      <c r="A95" s="44">
        <v>92</v>
      </c>
      <c r="B95" s="44" t="s">
        <v>1082</v>
      </c>
      <c r="C95" s="80">
        <v>6</v>
      </c>
      <c r="D95" s="44" t="s">
        <v>353</v>
      </c>
      <c r="E95" s="45">
        <v>7.0730324074074072E-3</v>
      </c>
      <c r="F95" s="44">
        <v>92</v>
      </c>
      <c r="G95" s="14" t="str">
        <f t="shared" si="0"/>
        <v>Ariya Rajani (Joey Moss)</v>
      </c>
    </row>
    <row r="96" spans="1:7" ht="15" x14ac:dyDescent="0.25">
      <c r="A96" s="44">
        <v>93</v>
      </c>
      <c r="B96" s="44" t="s">
        <v>1083</v>
      </c>
      <c r="C96" s="80">
        <v>6</v>
      </c>
      <c r="D96" s="44" t="s">
        <v>28</v>
      </c>
      <c r="E96" s="45">
        <v>7.0809027777777788E-3</v>
      </c>
      <c r="F96" s="44">
        <v>93</v>
      </c>
      <c r="G96" s="14" t="str">
        <f t="shared" si="0"/>
        <v>Olivia MacRae (Brookside)</v>
      </c>
    </row>
    <row r="97" spans="1:7" ht="15" x14ac:dyDescent="0.25">
      <c r="A97" s="44">
        <v>94</v>
      </c>
      <c r="B97" s="44" t="s">
        <v>1084</v>
      </c>
      <c r="C97" s="80">
        <v>6</v>
      </c>
      <c r="D97" s="44" t="s">
        <v>34</v>
      </c>
      <c r="E97" s="45">
        <v>7.0834490740740745E-3</v>
      </c>
      <c r="F97" s="44">
        <v>94</v>
      </c>
      <c r="G97" s="14" t="str">
        <f t="shared" si="0"/>
        <v>Zoe McLean (Uncas)</v>
      </c>
    </row>
    <row r="98" spans="1:7" ht="15" x14ac:dyDescent="0.25">
      <c r="A98" s="44">
        <v>95</v>
      </c>
      <c r="B98" s="44" t="s">
        <v>148</v>
      </c>
      <c r="C98" s="80">
        <v>6</v>
      </c>
      <c r="D98" s="44" t="s">
        <v>20</v>
      </c>
      <c r="E98" s="45">
        <v>7.1023148148148148E-3</v>
      </c>
      <c r="F98" s="44">
        <v>95</v>
      </c>
      <c r="G98" s="14" t="str">
        <f t="shared" si="0"/>
        <v>Iman Ali (George P. Nicholson)</v>
      </c>
    </row>
    <row r="99" spans="1:7" ht="15" x14ac:dyDescent="0.25">
      <c r="A99" s="44">
        <v>96</v>
      </c>
      <c r="B99" s="44" t="s">
        <v>188</v>
      </c>
      <c r="C99" s="80">
        <v>6</v>
      </c>
      <c r="D99" s="44" t="s">
        <v>34</v>
      </c>
      <c r="E99" s="45">
        <v>7.1280092592592584E-3</v>
      </c>
      <c r="F99" s="44">
        <v>96</v>
      </c>
      <c r="G99" s="14" t="str">
        <f t="shared" si="0"/>
        <v>Katelyn Tkachuk (Uncas)</v>
      </c>
    </row>
    <row r="100" spans="1:7" ht="15" x14ac:dyDescent="0.25">
      <c r="A100" s="44">
        <v>97</v>
      </c>
      <c r="B100" s="44" t="s">
        <v>141</v>
      </c>
      <c r="C100" s="80">
        <v>6</v>
      </c>
      <c r="D100" s="44" t="s">
        <v>29</v>
      </c>
      <c r="E100" s="45">
        <v>7.2344907407407419E-3</v>
      </c>
      <c r="F100" s="44">
        <v>97</v>
      </c>
      <c r="G100" s="14" t="str">
        <f t="shared" si="0"/>
        <v>Stella Farley (Brander Gardens)</v>
      </c>
    </row>
    <row r="101" spans="1:7" ht="15" x14ac:dyDescent="0.25">
      <c r="A101" s="44">
        <v>98</v>
      </c>
      <c r="B101" s="44" t="s">
        <v>1085</v>
      </c>
      <c r="C101" s="80">
        <v>6</v>
      </c>
      <c r="D101" s="44" t="s">
        <v>35</v>
      </c>
      <c r="E101" s="45">
        <v>7.3900462962962973E-3</v>
      </c>
      <c r="F101" s="44">
        <v>98</v>
      </c>
      <c r="G101" s="14" t="str">
        <f t="shared" si="0"/>
        <v>Amineh Brown (Malmo)</v>
      </c>
    </row>
    <row r="102" spans="1:7" x14ac:dyDescent="0.2">
      <c r="A102" s="14"/>
      <c r="B102" s="14"/>
      <c r="C102" s="18"/>
      <c r="D102" s="14"/>
      <c r="E102" s="13"/>
      <c r="F102" s="13"/>
      <c r="G102" s="14"/>
    </row>
    <row r="103" spans="1:7" x14ac:dyDescent="0.2">
      <c r="A103" s="14"/>
      <c r="B103" s="14"/>
      <c r="C103" s="18"/>
      <c r="D103" s="14"/>
      <c r="E103" s="13"/>
      <c r="F103" s="13"/>
      <c r="G103" s="14"/>
    </row>
    <row r="104" spans="1:7" x14ac:dyDescent="0.2">
      <c r="A104" s="1" t="s">
        <v>328</v>
      </c>
      <c r="B104" s="14"/>
      <c r="C104" s="18"/>
      <c r="D104" s="14"/>
      <c r="E104" s="13"/>
      <c r="F104" s="13"/>
      <c r="G104" s="14"/>
    </row>
    <row r="105" spans="1:7" ht="15" x14ac:dyDescent="0.25">
      <c r="A105" s="60">
        <v>1</v>
      </c>
      <c r="B105" s="60" t="s">
        <v>171</v>
      </c>
      <c r="C105" s="80">
        <v>6</v>
      </c>
      <c r="D105" s="60" t="s">
        <v>30</v>
      </c>
      <c r="E105" s="61">
        <v>4.2050925925925927E-3</v>
      </c>
      <c r="F105" s="60">
        <v>1</v>
      </c>
      <c r="G105" s="14" t="str">
        <f t="shared" ref="G105:G168" si="1">CONCATENATE(B105, " (", D105, ")")</f>
        <v>Maleah Monaghan (Centennial)</v>
      </c>
    </row>
    <row r="106" spans="1:7" ht="15" x14ac:dyDescent="0.25">
      <c r="A106" s="60">
        <v>2</v>
      </c>
      <c r="B106" s="60" t="s">
        <v>125</v>
      </c>
      <c r="C106" s="80">
        <v>6</v>
      </c>
      <c r="D106" s="60" t="s">
        <v>33</v>
      </c>
      <c r="E106" s="61">
        <v>4.327083333333333E-3</v>
      </c>
      <c r="F106" s="60">
        <v>2</v>
      </c>
      <c r="G106" s="14" t="str">
        <f t="shared" si="1"/>
        <v>Paige Taylor (Earl Buxton)</v>
      </c>
    </row>
    <row r="107" spans="1:7" ht="15" x14ac:dyDescent="0.25">
      <c r="A107" s="60">
        <v>3</v>
      </c>
      <c r="B107" s="60" t="s">
        <v>128</v>
      </c>
      <c r="C107" s="80">
        <v>6</v>
      </c>
      <c r="D107" s="60" t="s">
        <v>33</v>
      </c>
      <c r="E107" s="61">
        <v>4.3689814814814815E-3</v>
      </c>
      <c r="F107" s="60">
        <v>3</v>
      </c>
      <c r="G107" s="14" t="str">
        <f t="shared" si="1"/>
        <v>Avaya Brar (Earl Buxton)</v>
      </c>
    </row>
    <row r="108" spans="1:7" ht="15" x14ac:dyDescent="0.25">
      <c r="A108" s="60">
        <v>4</v>
      </c>
      <c r="B108" s="60" t="s">
        <v>120</v>
      </c>
      <c r="C108" s="80">
        <v>6</v>
      </c>
      <c r="D108" s="60" t="s">
        <v>30</v>
      </c>
      <c r="E108" s="61">
        <v>4.4049768518518518E-3</v>
      </c>
      <c r="F108" s="60">
        <v>4</v>
      </c>
      <c r="G108" s="14" t="str">
        <f t="shared" si="1"/>
        <v>Cora Rydel (Centennial)</v>
      </c>
    </row>
    <row r="109" spans="1:7" ht="15" x14ac:dyDescent="0.25">
      <c r="A109" s="60">
        <v>5</v>
      </c>
      <c r="B109" s="60" t="s">
        <v>119</v>
      </c>
      <c r="C109" s="80">
        <v>6</v>
      </c>
      <c r="D109" s="60" t="s">
        <v>1026</v>
      </c>
      <c r="E109" s="61">
        <v>4.4113425925925926E-3</v>
      </c>
      <c r="F109" s="60">
        <v>5</v>
      </c>
      <c r="G109" s="14" t="str">
        <f t="shared" si="1"/>
        <v>Maren Ushko (West Edmonton Ch)</v>
      </c>
    </row>
    <row r="110" spans="1:7" ht="15" x14ac:dyDescent="0.25">
      <c r="A110" s="60">
        <v>6</v>
      </c>
      <c r="B110" s="60" t="s">
        <v>1437</v>
      </c>
      <c r="C110" s="80">
        <v>6</v>
      </c>
      <c r="D110" s="60" t="s">
        <v>21</v>
      </c>
      <c r="E110" s="61">
        <v>4.417824074074074E-3</v>
      </c>
      <c r="F110" s="60">
        <v>6</v>
      </c>
      <c r="G110" s="14" t="str">
        <f t="shared" si="1"/>
        <v>Charlotte Gibb (Michael Strembitsky)</v>
      </c>
    </row>
    <row r="111" spans="1:7" ht="15" x14ac:dyDescent="0.25">
      <c r="A111" s="60">
        <v>7</v>
      </c>
      <c r="B111" s="60" t="s">
        <v>1023</v>
      </c>
      <c r="C111" s="80">
        <v>6</v>
      </c>
      <c r="D111" s="60" t="s">
        <v>48</v>
      </c>
      <c r="E111" s="61">
        <v>4.4300925925925922E-3</v>
      </c>
      <c r="F111" s="60">
        <v>7</v>
      </c>
      <c r="G111" s="14" t="str">
        <f t="shared" si="1"/>
        <v>Eliana Pardo (Laurier Heights)</v>
      </c>
    </row>
    <row r="112" spans="1:7" ht="15" x14ac:dyDescent="0.25">
      <c r="A112" s="60">
        <v>8</v>
      </c>
      <c r="B112" s="60" t="s">
        <v>1438</v>
      </c>
      <c r="C112" s="80">
        <v>6</v>
      </c>
      <c r="D112" s="60" t="s">
        <v>21</v>
      </c>
      <c r="E112" s="61">
        <v>4.4810185185185187E-3</v>
      </c>
      <c r="F112" s="60">
        <v>8</v>
      </c>
      <c r="G112" s="14" t="str">
        <f t="shared" si="1"/>
        <v>Bree Gibb (Michael Strembitsky)</v>
      </c>
    </row>
    <row r="113" spans="1:7" ht="15" x14ac:dyDescent="0.25">
      <c r="A113" s="60">
        <v>9</v>
      </c>
      <c r="B113" s="60" t="s">
        <v>74</v>
      </c>
      <c r="C113" s="80">
        <v>6</v>
      </c>
      <c r="D113" s="60" t="s">
        <v>31</v>
      </c>
      <c r="E113" s="61">
        <v>4.5304398148148144E-3</v>
      </c>
      <c r="F113" s="60">
        <v>9</v>
      </c>
      <c r="G113" s="14" t="str">
        <f t="shared" si="1"/>
        <v>Violet Gokiert (Belgravia)</v>
      </c>
    </row>
    <row r="114" spans="1:7" ht="15" x14ac:dyDescent="0.25">
      <c r="A114" s="60">
        <v>10</v>
      </c>
      <c r="B114" s="60" t="s">
        <v>1024</v>
      </c>
      <c r="C114" s="80">
        <v>6</v>
      </c>
      <c r="D114" s="60" t="s">
        <v>37</v>
      </c>
      <c r="E114" s="61">
        <v>4.5366898148148154E-3</v>
      </c>
      <c r="F114" s="60">
        <v>10</v>
      </c>
      <c r="G114" s="14" t="str">
        <f t="shared" si="1"/>
        <v>Angela Kinniburgh (Patricia Heights)</v>
      </c>
    </row>
    <row r="115" spans="1:7" ht="15" x14ac:dyDescent="0.25">
      <c r="A115" s="60">
        <v>11</v>
      </c>
      <c r="B115" s="60" t="s">
        <v>123</v>
      </c>
      <c r="C115" s="80">
        <v>6</v>
      </c>
      <c r="D115" s="60" t="s">
        <v>32</v>
      </c>
      <c r="E115" s="61">
        <v>4.5531249999999999E-3</v>
      </c>
      <c r="F115" s="60">
        <v>11</v>
      </c>
      <c r="G115" s="14" t="str">
        <f t="shared" si="1"/>
        <v>Maude Hewko (Holyrood)</v>
      </c>
    </row>
    <row r="116" spans="1:7" ht="15" x14ac:dyDescent="0.25">
      <c r="A116" s="60">
        <v>12</v>
      </c>
      <c r="B116" s="60" t="s">
        <v>200</v>
      </c>
      <c r="C116" s="80">
        <v>6</v>
      </c>
      <c r="D116" s="60" t="s">
        <v>29</v>
      </c>
      <c r="E116" s="61">
        <v>4.5565972222222214E-3</v>
      </c>
      <c r="F116" s="60">
        <v>12</v>
      </c>
      <c r="G116" s="14" t="str">
        <f t="shared" si="1"/>
        <v>Makena Chung (Brander Gardens)</v>
      </c>
    </row>
    <row r="117" spans="1:7" ht="15" x14ac:dyDescent="0.25">
      <c r="A117" s="60">
        <v>13</v>
      </c>
      <c r="B117" s="60" t="s">
        <v>1028</v>
      </c>
      <c r="C117" s="80">
        <v>6</v>
      </c>
      <c r="D117" s="60" t="s">
        <v>36</v>
      </c>
      <c r="E117" s="61">
        <v>4.575347222222222E-3</v>
      </c>
      <c r="F117" s="60">
        <v>13</v>
      </c>
      <c r="G117" s="14" t="str">
        <f t="shared" si="1"/>
        <v>Sarah Tonnos (Aldergrove)</v>
      </c>
    </row>
    <row r="118" spans="1:7" ht="15" x14ac:dyDescent="0.25">
      <c r="A118" s="60">
        <v>14</v>
      </c>
      <c r="B118" s="60" t="s">
        <v>1027</v>
      </c>
      <c r="C118" s="80">
        <v>6</v>
      </c>
      <c r="D118" s="60" t="s">
        <v>37</v>
      </c>
      <c r="E118" s="61">
        <v>4.6792824074074072E-3</v>
      </c>
      <c r="F118" s="60">
        <v>14</v>
      </c>
      <c r="G118" s="14" t="str">
        <f t="shared" si="1"/>
        <v>Sophia Dickie (Patricia Heights)</v>
      </c>
    </row>
    <row r="119" spans="1:7" ht="15" x14ac:dyDescent="0.25">
      <c r="A119" s="60">
        <v>15</v>
      </c>
      <c r="B119" s="60" t="s">
        <v>1439</v>
      </c>
      <c r="C119" s="80">
        <v>6</v>
      </c>
      <c r="D119" s="60" t="s">
        <v>21</v>
      </c>
      <c r="E119" s="61">
        <v>4.7231481481481482E-3</v>
      </c>
      <c r="F119" s="60">
        <v>15</v>
      </c>
      <c r="G119" s="14" t="str">
        <f t="shared" si="1"/>
        <v>Kylie Ogden (Michael Strembitsky)</v>
      </c>
    </row>
    <row r="120" spans="1:7" ht="15" x14ac:dyDescent="0.25">
      <c r="A120" s="60">
        <v>16</v>
      </c>
      <c r="B120" s="60" t="s">
        <v>1025</v>
      </c>
      <c r="C120" s="80">
        <v>6</v>
      </c>
      <c r="D120" s="60" t="s">
        <v>33</v>
      </c>
      <c r="E120" s="61">
        <v>4.8706018518518517E-3</v>
      </c>
      <c r="F120" s="60">
        <v>16</v>
      </c>
      <c r="G120" s="14" t="str">
        <f t="shared" si="1"/>
        <v>Isla Slavens (Earl Buxton)</v>
      </c>
    </row>
    <row r="121" spans="1:7" ht="15" x14ac:dyDescent="0.25">
      <c r="A121" s="60">
        <v>17</v>
      </c>
      <c r="B121" s="60" t="s">
        <v>1032</v>
      </c>
      <c r="C121" s="80">
        <v>6</v>
      </c>
      <c r="D121" s="60" t="s">
        <v>41</v>
      </c>
      <c r="E121" s="61">
        <v>4.9186342592592589E-3</v>
      </c>
      <c r="F121" s="60">
        <v>17</v>
      </c>
      <c r="G121" s="14" t="str">
        <f t="shared" si="1"/>
        <v>Thalsa Messouaf (Westbrook)</v>
      </c>
    </row>
    <row r="122" spans="1:7" ht="15" x14ac:dyDescent="0.25">
      <c r="A122" s="60">
        <v>18</v>
      </c>
      <c r="B122" s="60" t="s">
        <v>134</v>
      </c>
      <c r="C122" s="80">
        <v>6</v>
      </c>
      <c r="D122" s="60" t="s">
        <v>30</v>
      </c>
      <c r="E122" s="61">
        <v>5.0390046296296303E-3</v>
      </c>
      <c r="F122" s="60">
        <v>18</v>
      </c>
      <c r="G122" s="14" t="str">
        <f t="shared" si="1"/>
        <v>Cali Moroskat (Centennial)</v>
      </c>
    </row>
    <row r="123" spans="1:7" ht="15" x14ac:dyDescent="0.25">
      <c r="A123" s="60">
        <v>19</v>
      </c>
      <c r="B123" s="60" t="s">
        <v>1029</v>
      </c>
      <c r="C123" s="80">
        <v>6</v>
      </c>
      <c r="D123" s="60" t="s">
        <v>28</v>
      </c>
      <c r="E123" s="61">
        <v>5.1493055555555554E-3</v>
      </c>
      <c r="F123" s="60">
        <v>19</v>
      </c>
      <c r="G123" s="14" t="str">
        <f t="shared" si="1"/>
        <v>Sophie Argent (Brookside)</v>
      </c>
    </row>
    <row r="124" spans="1:7" ht="15" x14ac:dyDescent="0.25">
      <c r="A124" s="60">
        <v>20</v>
      </c>
      <c r="B124" s="60" t="s">
        <v>122</v>
      </c>
      <c r="C124" s="80">
        <v>6</v>
      </c>
      <c r="D124" s="60" t="s">
        <v>25</v>
      </c>
      <c r="E124" s="61">
        <v>5.2091435185185183E-3</v>
      </c>
      <c r="F124" s="60">
        <v>20</v>
      </c>
      <c r="G124" s="14" t="str">
        <f t="shared" si="1"/>
        <v>Harlow Bonderove (Michael A. Kostek)</v>
      </c>
    </row>
    <row r="125" spans="1:7" ht="15" x14ac:dyDescent="0.25">
      <c r="A125" s="60">
        <v>21</v>
      </c>
      <c r="B125" s="60" t="s">
        <v>1031</v>
      </c>
      <c r="C125" s="80">
        <v>6</v>
      </c>
      <c r="D125" s="60" t="s">
        <v>41</v>
      </c>
      <c r="E125" s="61">
        <v>5.2333333333333329E-3</v>
      </c>
      <c r="F125" s="60">
        <v>21</v>
      </c>
      <c r="G125" s="14" t="str">
        <f t="shared" si="1"/>
        <v>Kate Schneider (Westbrook)</v>
      </c>
    </row>
    <row r="126" spans="1:7" ht="15" x14ac:dyDescent="0.25">
      <c r="A126" s="60">
        <v>22</v>
      </c>
      <c r="B126" s="60" t="s">
        <v>143</v>
      </c>
      <c r="C126" s="80">
        <v>6</v>
      </c>
      <c r="D126" s="60" t="s">
        <v>33</v>
      </c>
      <c r="E126" s="61">
        <v>5.2408564814814818E-3</v>
      </c>
      <c r="F126" s="60">
        <v>22</v>
      </c>
      <c r="G126" s="14" t="str">
        <f t="shared" si="1"/>
        <v>Teagan Cook (Earl Buxton)</v>
      </c>
    </row>
    <row r="127" spans="1:7" ht="15" x14ac:dyDescent="0.25">
      <c r="A127" s="60">
        <v>23</v>
      </c>
      <c r="B127" s="60" t="s">
        <v>1036</v>
      </c>
      <c r="C127" s="80">
        <v>6</v>
      </c>
      <c r="D127" s="60" t="s">
        <v>29</v>
      </c>
      <c r="E127" s="61">
        <v>5.2508101851851847E-3</v>
      </c>
      <c r="F127" s="60">
        <v>23</v>
      </c>
      <c r="G127" s="14" t="str">
        <f t="shared" si="1"/>
        <v>Camden McGeachy (Brander Gardens)</v>
      </c>
    </row>
    <row r="128" spans="1:7" ht="15" x14ac:dyDescent="0.25">
      <c r="A128" s="60">
        <v>24</v>
      </c>
      <c r="B128" s="60" t="s">
        <v>1440</v>
      </c>
      <c r="C128" s="80">
        <v>6</v>
      </c>
      <c r="D128" s="60" t="s">
        <v>28</v>
      </c>
      <c r="E128" s="61">
        <v>5.2630787037037038E-3</v>
      </c>
      <c r="F128" s="60">
        <v>24</v>
      </c>
      <c r="G128" s="14" t="str">
        <f t="shared" si="1"/>
        <v>Savanna Goodfellow (Brookside)</v>
      </c>
    </row>
    <row r="129" spans="1:7" ht="15" x14ac:dyDescent="0.25">
      <c r="A129" s="60">
        <v>25</v>
      </c>
      <c r="B129" s="60" t="s">
        <v>1033</v>
      </c>
      <c r="C129" s="80">
        <v>6</v>
      </c>
      <c r="D129" s="60" t="s">
        <v>24</v>
      </c>
      <c r="E129" s="61">
        <v>5.2812500000000004E-3</v>
      </c>
      <c r="F129" s="60">
        <v>25</v>
      </c>
      <c r="G129" s="14" t="str">
        <f t="shared" si="1"/>
        <v>Isabella Wingrave (Rio Terrace)</v>
      </c>
    </row>
    <row r="130" spans="1:7" ht="15" x14ac:dyDescent="0.25">
      <c r="A130" s="60">
        <v>26</v>
      </c>
      <c r="B130" s="60" t="s">
        <v>1441</v>
      </c>
      <c r="C130" s="80">
        <v>6</v>
      </c>
      <c r="D130" s="60" t="s">
        <v>37</v>
      </c>
      <c r="E130" s="61">
        <v>5.2878472222222216E-3</v>
      </c>
      <c r="F130" s="60">
        <v>26</v>
      </c>
      <c r="G130" s="14" t="str">
        <f t="shared" si="1"/>
        <v>Avery Burrows (Patricia Heights)</v>
      </c>
    </row>
    <row r="131" spans="1:7" ht="15" x14ac:dyDescent="0.25">
      <c r="A131" s="60">
        <v>27</v>
      </c>
      <c r="B131" s="60" t="s">
        <v>1039</v>
      </c>
      <c r="C131" s="80">
        <v>6</v>
      </c>
      <c r="D131" s="60" t="s">
        <v>343</v>
      </c>
      <c r="E131" s="61">
        <v>5.327083333333333E-3</v>
      </c>
      <c r="F131" s="60">
        <v>27</v>
      </c>
      <c r="G131" s="14" t="str">
        <f t="shared" si="1"/>
        <v>Kate Ingeldew (Corinthia Park)</v>
      </c>
    </row>
    <row r="132" spans="1:7" ht="15" x14ac:dyDescent="0.25">
      <c r="A132" s="60">
        <v>28</v>
      </c>
      <c r="B132" s="60" t="s">
        <v>1040</v>
      </c>
      <c r="C132" s="80">
        <v>6</v>
      </c>
      <c r="D132" s="60" t="s">
        <v>35</v>
      </c>
      <c r="E132" s="61">
        <v>5.3320601851851853E-3</v>
      </c>
      <c r="F132" s="60">
        <v>28</v>
      </c>
      <c r="G132" s="14" t="str">
        <f t="shared" si="1"/>
        <v>Maryam Awad (Malmo)</v>
      </c>
    </row>
    <row r="133" spans="1:7" ht="15" x14ac:dyDescent="0.25">
      <c r="A133" s="60">
        <v>29</v>
      </c>
      <c r="B133" s="60" t="s">
        <v>202</v>
      </c>
      <c r="C133" s="80">
        <v>6</v>
      </c>
      <c r="D133" s="60" t="s">
        <v>31</v>
      </c>
      <c r="E133" s="61">
        <v>5.3343749999999997E-3</v>
      </c>
      <c r="F133" s="60">
        <v>29</v>
      </c>
      <c r="G133" s="14" t="str">
        <f t="shared" si="1"/>
        <v>Hazel Estabrooks (Belgravia)</v>
      </c>
    </row>
    <row r="134" spans="1:7" ht="15" x14ac:dyDescent="0.25">
      <c r="A134" s="60">
        <v>30</v>
      </c>
      <c r="B134" s="60" t="s">
        <v>127</v>
      </c>
      <c r="C134" s="80">
        <v>6</v>
      </c>
      <c r="D134" s="60" t="s">
        <v>30</v>
      </c>
      <c r="E134" s="61">
        <v>5.4077546296296295E-3</v>
      </c>
      <c r="F134" s="60">
        <v>30</v>
      </c>
      <c r="G134" s="14" t="str">
        <f t="shared" si="1"/>
        <v>Evie Monita (Centennial)</v>
      </c>
    </row>
    <row r="135" spans="1:7" ht="15" x14ac:dyDescent="0.25">
      <c r="A135" s="60">
        <v>31</v>
      </c>
      <c r="B135" s="60" t="s">
        <v>1034</v>
      </c>
      <c r="C135" s="80">
        <v>6</v>
      </c>
      <c r="D135" s="60" t="s">
        <v>73</v>
      </c>
      <c r="E135" s="61">
        <v>5.4133101851851851E-3</v>
      </c>
      <c r="F135" s="60">
        <v>31</v>
      </c>
      <c r="G135" s="14" t="str">
        <f t="shared" si="1"/>
        <v>Sophia Pamplona (Stratford)</v>
      </c>
    </row>
    <row r="136" spans="1:7" ht="15" x14ac:dyDescent="0.25">
      <c r="A136" s="60">
        <v>32</v>
      </c>
      <c r="B136" s="60" t="s">
        <v>132</v>
      </c>
      <c r="C136" s="80">
        <v>6</v>
      </c>
      <c r="D136" s="60" t="s">
        <v>26</v>
      </c>
      <c r="E136" s="61">
        <v>5.4699074074074068E-3</v>
      </c>
      <c r="F136" s="60">
        <v>32</v>
      </c>
      <c r="G136" s="14" t="str">
        <f t="shared" si="1"/>
        <v>Ryley Law (Windsor Park)</v>
      </c>
    </row>
    <row r="137" spans="1:7" ht="15" x14ac:dyDescent="0.25">
      <c r="A137" s="60">
        <v>33</v>
      </c>
      <c r="B137" s="60" t="s">
        <v>140</v>
      </c>
      <c r="C137" s="80">
        <v>6</v>
      </c>
      <c r="D137" s="60" t="s">
        <v>21</v>
      </c>
      <c r="E137" s="61">
        <v>5.4750000000000007E-3</v>
      </c>
      <c r="F137" s="60">
        <v>33</v>
      </c>
      <c r="G137" s="14" t="str">
        <f t="shared" si="1"/>
        <v>Delilah Pritchard (Michael Strembitsky)</v>
      </c>
    </row>
    <row r="138" spans="1:7" ht="15" x14ac:dyDescent="0.25">
      <c r="A138" s="60">
        <v>34</v>
      </c>
      <c r="B138" s="60" t="s">
        <v>1051</v>
      </c>
      <c r="C138" s="80">
        <v>6</v>
      </c>
      <c r="D138" s="60" t="s">
        <v>40</v>
      </c>
      <c r="E138" s="61">
        <v>5.5432870370370367E-3</v>
      </c>
      <c r="F138" s="60">
        <v>34</v>
      </c>
      <c r="G138" s="14" t="str">
        <f t="shared" si="1"/>
        <v>Sam MacLellan (Victoria)</v>
      </c>
    </row>
    <row r="139" spans="1:7" ht="15" x14ac:dyDescent="0.25">
      <c r="A139" s="60">
        <v>35</v>
      </c>
      <c r="B139" s="60" t="s">
        <v>1442</v>
      </c>
      <c r="C139" s="80">
        <v>6</v>
      </c>
      <c r="D139" s="60" t="s">
        <v>33</v>
      </c>
      <c r="E139" s="61">
        <v>5.634259259259259E-3</v>
      </c>
      <c r="F139" s="60">
        <v>35</v>
      </c>
      <c r="G139" s="14" t="str">
        <f t="shared" si="1"/>
        <v>SiAn Qiu (Earl Buxton)</v>
      </c>
    </row>
    <row r="140" spans="1:7" ht="15" x14ac:dyDescent="0.25">
      <c r="A140" s="60">
        <v>36</v>
      </c>
      <c r="B140" s="60" t="s">
        <v>1443</v>
      </c>
      <c r="C140" s="80">
        <v>6</v>
      </c>
      <c r="D140" s="60" t="s">
        <v>38</v>
      </c>
      <c r="E140" s="61">
        <v>5.6527777777777783E-3</v>
      </c>
      <c r="F140" s="60">
        <v>36</v>
      </c>
      <c r="G140" s="14" t="str">
        <f t="shared" si="1"/>
        <v>Madisyn Blair (Donnan)</v>
      </c>
    </row>
    <row r="141" spans="1:7" ht="15" x14ac:dyDescent="0.25">
      <c r="A141" s="60">
        <v>37</v>
      </c>
      <c r="B141" s="60" t="s">
        <v>1038</v>
      </c>
      <c r="C141" s="80">
        <v>6</v>
      </c>
      <c r="D141" s="60" t="s">
        <v>20</v>
      </c>
      <c r="E141" s="61">
        <v>5.6630787037037023E-3</v>
      </c>
      <c r="F141" s="60">
        <v>37</v>
      </c>
      <c r="G141" s="14" t="str">
        <f t="shared" si="1"/>
        <v>Celeste Zillo (George P. Nicholson)</v>
      </c>
    </row>
    <row r="142" spans="1:7" ht="15" x14ac:dyDescent="0.25">
      <c r="A142" s="60">
        <v>38</v>
      </c>
      <c r="B142" s="60" t="s">
        <v>142</v>
      </c>
      <c r="C142" s="80">
        <v>6</v>
      </c>
      <c r="D142" s="60" t="s">
        <v>33</v>
      </c>
      <c r="E142" s="61">
        <v>5.7008101851851846E-3</v>
      </c>
      <c r="F142" s="60">
        <v>38</v>
      </c>
      <c r="G142" s="14" t="str">
        <f t="shared" si="1"/>
        <v>Nova Prince (Earl Buxton)</v>
      </c>
    </row>
    <row r="143" spans="1:7" ht="15" x14ac:dyDescent="0.25">
      <c r="A143" s="60">
        <v>39</v>
      </c>
      <c r="B143" s="60" t="s">
        <v>135</v>
      </c>
      <c r="C143" s="80">
        <v>6</v>
      </c>
      <c r="D143" s="60" t="s">
        <v>37</v>
      </c>
      <c r="E143" s="61">
        <v>5.7052083333333338E-3</v>
      </c>
      <c r="F143" s="60">
        <v>39</v>
      </c>
      <c r="G143" s="14" t="str">
        <f t="shared" si="1"/>
        <v>Casey Culbertson (Patricia Heights)</v>
      </c>
    </row>
    <row r="144" spans="1:7" ht="15" x14ac:dyDescent="0.25">
      <c r="A144" s="60">
        <v>40</v>
      </c>
      <c r="B144" s="60" t="s">
        <v>1073</v>
      </c>
      <c r="C144" s="80">
        <v>6</v>
      </c>
      <c r="D144" s="60" t="s">
        <v>33</v>
      </c>
      <c r="E144" s="61">
        <v>5.7179398148148146E-3</v>
      </c>
      <c r="F144" s="60">
        <v>40</v>
      </c>
      <c r="G144" s="14" t="str">
        <f t="shared" si="1"/>
        <v>Cindy Mok (Earl Buxton)</v>
      </c>
    </row>
    <row r="145" spans="1:7" ht="15" x14ac:dyDescent="0.25">
      <c r="A145" s="60">
        <v>41</v>
      </c>
      <c r="B145" s="60" t="s">
        <v>1042</v>
      </c>
      <c r="C145" s="80">
        <v>6</v>
      </c>
      <c r="D145" s="60" t="s">
        <v>28</v>
      </c>
      <c r="E145" s="61">
        <v>5.7304398148148158E-3</v>
      </c>
      <c r="F145" s="60">
        <v>41</v>
      </c>
      <c r="G145" s="14" t="str">
        <f t="shared" si="1"/>
        <v>Nyimer Soosay (Brookside)</v>
      </c>
    </row>
    <row r="146" spans="1:7" ht="15" x14ac:dyDescent="0.25">
      <c r="A146" s="60">
        <v>42</v>
      </c>
      <c r="B146" s="60" t="s">
        <v>1444</v>
      </c>
      <c r="C146" s="80">
        <v>6</v>
      </c>
      <c r="D146" s="60" t="s">
        <v>163</v>
      </c>
      <c r="E146" s="61">
        <v>5.7398148148148148E-3</v>
      </c>
      <c r="F146" s="60">
        <v>42</v>
      </c>
      <c r="G146" s="14" t="str">
        <f t="shared" si="1"/>
        <v>Ebony Reid-Cote (Callingwood)</v>
      </c>
    </row>
    <row r="147" spans="1:7" ht="15" x14ac:dyDescent="0.25">
      <c r="A147" s="60">
        <v>43</v>
      </c>
      <c r="B147" s="60" t="s">
        <v>1050</v>
      </c>
      <c r="C147" s="80">
        <v>6</v>
      </c>
      <c r="D147" s="60" t="s">
        <v>33</v>
      </c>
      <c r="E147" s="61">
        <v>5.7515046296296298E-3</v>
      </c>
      <c r="F147" s="60">
        <v>43</v>
      </c>
      <c r="G147" s="14" t="str">
        <f t="shared" si="1"/>
        <v>Insiyah Saeed (Earl Buxton)</v>
      </c>
    </row>
    <row r="148" spans="1:7" ht="15" x14ac:dyDescent="0.25">
      <c r="A148" s="60">
        <v>44</v>
      </c>
      <c r="B148" s="60" t="s">
        <v>203</v>
      </c>
      <c r="C148" s="80">
        <v>6</v>
      </c>
      <c r="D148" s="60" t="s">
        <v>32</v>
      </c>
      <c r="E148" s="61">
        <v>5.7625000000000003E-3</v>
      </c>
      <c r="F148" s="60">
        <v>44</v>
      </c>
      <c r="G148" s="14" t="str">
        <f t="shared" si="1"/>
        <v>Sarah Alexander (Holyrood)</v>
      </c>
    </row>
    <row r="149" spans="1:7" ht="15" x14ac:dyDescent="0.25">
      <c r="A149" s="60">
        <v>45</v>
      </c>
      <c r="B149" s="60" t="s">
        <v>1044</v>
      </c>
      <c r="C149" s="80">
        <v>6</v>
      </c>
      <c r="D149" s="60" t="s">
        <v>33</v>
      </c>
      <c r="E149" s="61">
        <v>5.8020833333333336E-3</v>
      </c>
      <c r="F149" s="60">
        <v>45</v>
      </c>
      <c r="G149" s="14" t="str">
        <f t="shared" si="1"/>
        <v>Veronica Shewchuk (Earl Buxton)</v>
      </c>
    </row>
    <row r="150" spans="1:7" ht="15" x14ac:dyDescent="0.25">
      <c r="A150" s="60">
        <v>46</v>
      </c>
      <c r="B150" s="60" t="s">
        <v>1030</v>
      </c>
      <c r="C150" s="80">
        <v>6</v>
      </c>
      <c r="D150" s="60" t="s">
        <v>28</v>
      </c>
      <c r="E150" s="61">
        <v>5.80613425925926E-3</v>
      </c>
      <c r="F150" s="60">
        <v>46</v>
      </c>
      <c r="G150" s="14" t="str">
        <f t="shared" si="1"/>
        <v>Amrit Dhuga (Brookside)</v>
      </c>
    </row>
    <row r="151" spans="1:7" ht="15" x14ac:dyDescent="0.25">
      <c r="A151" s="60">
        <v>47</v>
      </c>
      <c r="B151" s="60" t="s">
        <v>1061</v>
      </c>
      <c r="C151" s="80">
        <v>6</v>
      </c>
      <c r="D151" s="60" t="s">
        <v>33</v>
      </c>
      <c r="E151" s="61">
        <v>5.8318287037037037E-3</v>
      </c>
      <c r="F151" s="60">
        <v>47</v>
      </c>
      <c r="G151" s="14" t="str">
        <f t="shared" si="1"/>
        <v>Bridget Parsons (Earl Buxton)</v>
      </c>
    </row>
    <row r="152" spans="1:7" ht="15" x14ac:dyDescent="0.25">
      <c r="A152" s="60">
        <v>48</v>
      </c>
      <c r="B152" s="60" t="s">
        <v>1445</v>
      </c>
      <c r="C152" s="80">
        <v>6</v>
      </c>
      <c r="D152" s="60" t="s">
        <v>32</v>
      </c>
      <c r="E152" s="61">
        <v>5.8398148148148142E-3</v>
      </c>
      <c r="F152" s="60">
        <v>48</v>
      </c>
      <c r="G152" s="14" t="str">
        <f t="shared" si="1"/>
        <v>Janet Drake (Holyrood)</v>
      </c>
    </row>
    <row r="153" spans="1:7" ht="15" x14ac:dyDescent="0.25">
      <c r="A153" s="60">
        <v>49</v>
      </c>
      <c r="B153" s="60" t="s">
        <v>1446</v>
      </c>
      <c r="C153" s="80">
        <v>6</v>
      </c>
      <c r="D153" s="60" t="s">
        <v>25</v>
      </c>
      <c r="E153" s="61">
        <v>5.8496527777777774E-3</v>
      </c>
      <c r="F153" s="60">
        <v>49</v>
      </c>
      <c r="G153" s="14" t="str">
        <f t="shared" si="1"/>
        <v>Maya Douglas (Michael A. Kostek)</v>
      </c>
    </row>
    <row r="154" spans="1:7" ht="15" x14ac:dyDescent="0.25">
      <c r="A154" s="60">
        <v>50</v>
      </c>
      <c r="B154" s="60" t="s">
        <v>1037</v>
      </c>
      <c r="C154" s="80">
        <v>6</v>
      </c>
      <c r="D154" s="60" t="s">
        <v>33</v>
      </c>
      <c r="E154" s="61">
        <v>5.8533564814814811E-3</v>
      </c>
      <c r="F154" s="60">
        <v>50</v>
      </c>
      <c r="G154" s="14" t="str">
        <f t="shared" si="1"/>
        <v>Addy Poesch (Earl Buxton)</v>
      </c>
    </row>
    <row r="155" spans="1:7" ht="15" x14ac:dyDescent="0.25">
      <c r="A155" s="60">
        <v>51</v>
      </c>
      <c r="B155" s="60" t="s">
        <v>1046</v>
      </c>
      <c r="C155" s="80">
        <v>6</v>
      </c>
      <c r="D155" s="60" t="s">
        <v>29</v>
      </c>
      <c r="E155" s="61">
        <v>5.8644675925925921E-3</v>
      </c>
      <c r="F155" s="60">
        <v>51</v>
      </c>
      <c r="G155" s="14" t="str">
        <f t="shared" si="1"/>
        <v>Julie Kwok (Brander Gardens)</v>
      </c>
    </row>
    <row r="156" spans="1:7" ht="15" x14ac:dyDescent="0.25">
      <c r="A156" s="60">
        <v>52</v>
      </c>
      <c r="B156" s="60" t="s">
        <v>1075</v>
      </c>
      <c r="C156" s="80">
        <v>6</v>
      </c>
      <c r="D156" s="60" t="s">
        <v>32</v>
      </c>
      <c r="E156" s="61">
        <v>5.8848379629629632E-3</v>
      </c>
      <c r="F156" s="60">
        <v>52</v>
      </c>
      <c r="G156" s="14" t="str">
        <f t="shared" si="1"/>
        <v>Stella Hary (Holyrood)</v>
      </c>
    </row>
    <row r="157" spans="1:7" ht="15" x14ac:dyDescent="0.25">
      <c r="A157" s="60">
        <v>53</v>
      </c>
      <c r="B157" s="60" t="s">
        <v>1045</v>
      </c>
      <c r="C157" s="80">
        <v>6</v>
      </c>
      <c r="D157" s="60" t="s">
        <v>26</v>
      </c>
      <c r="E157" s="61">
        <v>5.9232638888888885E-3</v>
      </c>
      <c r="F157" s="60">
        <v>53</v>
      </c>
      <c r="G157" s="14" t="str">
        <f t="shared" si="1"/>
        <v>Zuzanna Zubik (Windsor Park)</v>
      </c>
    </row>
    <row r="158" spans="1:7" ht="15" x14ac:dyDescent="0.25">
      <c r="A158" s="60">
        <v>54</v>
      </c>
      <c r="B158" s="60" t="s">
        <v>186</v>
      </c>
      <c r="C158" s="80">
        <v>6</v>
      </c>
      <c r="D158" s="60" t="s">
        <v>34</v>
      </c>
      <c r="E158" s="61">
        <v>5.9254629629629631E-3</v>
      </c>
      <c r="F158" s="60">
        <v>54</v>
      </c>
      <c r="G158" s="14" t="str">
        <f t="shared" si="1"/>
        <v>Peyton Belisle (Uncas)</v>
      </c>
    </row>
    <row r="159" spans="1:7" ht="15" x14ac:dyDescent="0.25">
      <c r="A159" s="60">
        <v>55</v>
      </c>
      <c r="B159" s="60" t="s">
        <v>130</v>
      </c>
      <c r="C159" s="80">
        <v>6</v>
      </c>
      <c r="D159" s="60" t="s">
        <v>30</v>
      </c>
      <c r="E159" s="61">
        <v>5.94386574074074E-3</v>
      </c>
      <c r="F159" s="60">
        <v>55</v>
      </c>
      <c r="G159" s="14" t="str">
        <f t="shared" si="1"/>
        <v>Kate Martinig (Centennial)</v>
      </c>
    </row>
    <row r="160" spans="1:7" ht="15" x14ac:dyDescent="0.25">
      <c r="A160" s="60">
        <v>56</v>
      </c>
      <c r="B160" s="60" t="s">
        <v>129</v>
      </c>
      <c r="C160" s="80">
        <v>6</v>
      </c>
      <c r="D160" s="60" t="s">
        <v>99</v>
      </c>
      <c r="E160" s="61">
        <v>5.9495370370370379E-3</v>
      </c>
      <c r="F160" s="60">
        <v>56</v>
      </c>
      <c r="G160" s="14" t="str">
        <f t="shared" si="1"/>
        <v>Brooklyn Friesen (Donald R. Getty)</v>
      </c>
    </row>
    <row r="161" spans="1:7" ht="15" x14ac:dyDescent="0.25">
      <c r="A161" s="60">
        <v>57</v>
      </c>
      <c r="B161" s="60" t="s">
        <v>1447</v>
      </c>
      <c r="C161" s="80">
        <v>6</v>
      </c>
      <c r="D161" s="60" t="s">
        <v>21</v>
      </c>
      <c r="E161" s="61">
        <v>5.9703703703703698E-3</v>
      </c>
      <c r="F161" s="60">
        <v>57</v>
      </c>
      <c r="G161" s="14" t="str">
        <f t="shared" si="1"/>
        <v>Metha D'Amico (Michael Strembitsky)</v>
      </c>
    </row>
    <row r="162" spans="1:7" ht="15" x14ac:dyDescent="0.25">
      <c r="A162" s="60">
        <v>58</v>
      </c>
      <c r="B162" s="60" t="s">
        <v>862</v>
      </c>
      <c r="C162" s="80">
        <v>6</v>
      </c>
      <c r="D162" s="60" t="s">
        <v>48</v>
      </c>
      <c r="E162" s="61">
        <v>6.0015046296296301E-3</v>
      </c>
      <c r="F162" s="60">
        <v>58</v>
      </c>
      <c r="G162" s="14" t="str">
        <f t="shared" si="1"/>
        <v>Scarlett Stanton (Laurier Heights)</v>
      </c>
    </row>
    <row r="163" spans="1:7" ht="15" x14ac:dyDescent="0.25">
      <c r="A163" s="60">
        <v>59</v>
      </c>
      <c r="B163" s="60" t="s">
        <v>1056</v>
      </c>
      <c r="C163" s="80">
        <v>6</v>
      </c>
      <c r="D163" s="60" t="s">
        <v>41</v>
      </c>
      <c r="E163" s="61">
        <v>6.030092592592593E-3</v>
      </c>
      <c r="F163" s="60">
        <v>59</v>
      </c>
      <c r="G163" s="14" t="str">
        <f t="shared" si="1"/>
        <v>Mikayla Prest (Westbrook)</v>
      </c>
    </row>
    <row r="164" spans="1:7" ht="15" x14ac:dyDescent="0.25">
      <c r="A164" s="60">
        <v>60</v>
      </c>
      <c r="B164" s="60" t="s">
        <v>183</v>
      </c>
      <c r="C164" s="80">
        <v>6</v>
      </c>
      <c r="D164" s="60" t="s">
        <v>34</v>
      </c>
      <c r="E164" s="61">
        <v>6.1067129629629631E-3</v>
      </c>
      <c r="F164" s="60">
        <v>60</v>
      </c>
      <c r="G164" s="14" t="str">
        <f t="shared" si="1"/>
        <v>Madison Spence (Uncas)</v>
      </c>
    </row>
    <row r="165" spans="1:7" ht="15" x14ac:dyDescent="0.25">
      <c r="A165" s="60">
        <v>61</v>
      </c>
      <c r="B165" s="60" t="s">
        <v>1055</v>
      </c>
      <c r="C165" s="80">
        <v>6</v>
      </c>
      <c r="D165" s="60" t="s">
        <v>68</v>
      </c>
      <c r="E165" s="61">
        <v>6.1204861111111113E-3</v>
      </c>
      <c r="F165" s="60">
        <v>61</v>
      </c>
      <c r="G165" s="14" t="str">
        <f t="shared" si="1"/>
        <v>Ashlyn Kutanzi (Ellerslie Campus)</v>
      </c>
    </row>
    <row r="166" spans="1:7" ht="15" x14ac:dyDescent="0.25">
      <c r="A166" s="60">
        <v>62</v>
      </c>
      <c r="B166" s="60" t="s">
        <v>1448</v>
      </c>
      <c r="C166" s="80">
        <v>6</v>
      </c>
      <c r="D166" s="60" t="s">
        <v>37</v>
      </c>
      <c r="E166" s="61">
        <v>6.1440972222222218E-3</v>
      </c>
      <c r="F166" s="60">
        <v>62</v>
      </c>
      <c r="G166" s="14" t="str">
        <f t="shared" si="1"/>
        <v>Josie Campbell (Patricia Heights)</v>
      </c>
    </row>
    <row r="167" spans="1:7" ht="15" x14ac:dyDescent="0.25">
      <c r="A167" s="60">
        <v>63</v>
      </c>
      <c r="B167" s="60" t="s">
        <v>1449</v>
      </c>
      <c r="C167" s="80">
        <v>6</v>
      </c>
      <c r="D167" s="60" t="s">
        <v>35</v>
      </c>
      <c r="E167" s="61">
        <v>6.1958333333333336E-3</v>
      </c>
      <c r="F167" s="60">
        <v>63</v>
      </c>
      <c r="G167" s="14" t="str">
        <f t="shared" si="1"/>
        <v>Doaa Sager (Malmo)</v>
      </c>
    </row>
    <row r="168" spans="1:7" ht="15" x14ac:dyDescent="0.25">
      <c r="A168" s="60">
        <v>64</v>
      </c>
      <c r="B168" s="60" t="s">
        <v>1052</v>
      </c>
      <c r="C168" s="80">
        <v>6</v>
      </c>
      <c r="D168" s="60" t="s">
        <v>28</v>
      </c>
      <c r="E168" s="61">
        <v>6.2126157407407408E-3</v>
      </c>
      <c r="F168" s="60">
        <v>64</v>
      </c>
      <c r="G168" s="14" t="str">
        <f t="shared" si="1"/>
        <v>Mara Stefaniuk (Brookside)</v>
      </c>
    </row>
    <row r="169" spans="1:7" ht="15" x14ac:dyDescent="0.25">
      <c r="A169" s="60">
        <v>65</v>
      </c>
      <c r="B169" s="60" t="s">
        <v>136</v>
      </c>
      <c r="C169" s="80">
        <v>6</v>
      </c>
      <c r="D169" s="60" t="s">
        <v>557</v>
      </c>
      <c r="E169" s="61">
        <v>6.2484953703703695E-3</v>
      </c>
      <c r="F169" s="60">
        <v>65</v>
      </c>
      <c r="G169" s="14" t="str">
        <f t="shared" ref="G169:G214" si="2">CONCATENATE(B169, " (", D169, ")")</f>
        <v>Chloe Rempel (Constable Daniel)</v>
      </c>
    </row>
    <row r="170" spans="1:7" ht="15" x14ac:dyDescent="0.25">
      <c r="A170" s="60">
        <v>66</v>
      </c>
      <c r="B170" s="60" t="s">
        <v>138</v>
      </c>
      <c r="C170" s="80">
        <v>6</v>
      </c>
      <c r="D170" s="60" t="s">
        <v>24</v>
      </c>
      <c r="E170" s="61">
        <v>6.2840277777777773E-3</v>
      </c>
      <c r="F170" s="60">
        <v>66</v>
      </c>
      <c r="G170" s="14" t="str">
        <f t="shared" si="2"/>
        <v>Dani Crawford (Rio Terrace)</v>
      </c>
    </row>
    <row r="171" spans="1:7" ht="15" x14ac:dyDescent="0.25">
      <c r="A171" s="60">
        <v>67</v>
      </c>
      <c r="B171" s="60" t="s">
        <v>1049</v>
      </c>
      <c r="C171" s="80">
        <v>6</v>
      </c>
      <c r="D171" s="60" t="s">
        <v>163</v>
      </c>
      <c r="E171" s="61">
        <v>6.2902777777777774E-3</v>
      </c>
      <c r="F171" s="60">
        <v>67</v>
      </c>
      <c r="G171" s="14" t="str">
        <f t="shared" si="2"/>
        <v>Nevaya Popowich (Callingwood)</v>
      </c>
    </row>
    <row r="172" spans="1:7" ht="15" x14ac:dyDescent="0.25">
      <c r="A172" s="60">
        <v>68</v>
      </c>
      <c r="B172" s="60" t="s">
        <v>1450</v>
      </c>
      <c r="C172" s="80">
        <v>6</v>
      </c>
      <c r="D172" s="60" t="s">
        <v>557</v>
      </c>
      <c r="E172" s="61">
        <v>6.3207175925925931E-3</v>
      </c>
      <c r="F172" s="60">
        <v>68</v>
      </c>
      <c r="G172" s="14" t="str">
        <f t="shared" si="2"/>
        <v>Ashley Rust (Constable Daniel)</v>
      </c>
    </row>
    <row r="173" spans="1:7" ht="15" x14ac:dyDescent="0.25">
      <c r="A173" s="60">
        <v>69</v>
      </c>
      <c r="B173" s="60" t="s">
        <v>1058</v>
      </c>
      <c r="C173" s="80">
        <v>6</v>
      </c>
      <c r="D173" s="60" t="s">
        <v>73</v>
      </c>
      <c r="E173" s="61">
        <v>6.3953703703703707E-3</v>
      </c>
      <c r="F173" s="60">
        <v>69</v>
      </c>
      <c r="G173" s="14" t="str">
        <f t="shared" si="2"/>
        <v>Dana Potapovich (Stratford)</v>
      </c>
    </row>
    <row r="174" spans="1:7" ht="15" x14ac:dyDescent="0.25">
      <c r="A174" s="60">
        <v>70</v>
      </c>
      <c r="B174" s="60" t="s">
        <v>1054</v>
      </c>
      <c r="C174" s="80">
        <v>6</v>
      </c>
      <c r="D174" s="60" t="s">
        <v>73</v>
      </c>
      <c r="E174" s="61">
        <v>6.3976851851851859E-3</v>
      </c>
      <c r="F174" s="60">
        <v>70</v>
      </c>
      <c r="G174" s="14" t="str">
        <f t="shared" si="2"/>
        <v>Coddy Jose (Stratford)</v>
      </c>
    </row>
    <row r="175" spans="1:7" ht="15" x14ac:dyDescent="0.25">
      <c r="A175" s="60">
        <v>71</v>
      </c>
      <c r="B175" s="60" t="s">
        <v>1074</v>
      </c>
      <c r="C175" s="80">
        <v>6</v>
      </c>
      <c r="D175" s="60" t="s">
        <v>33</v>
      </c>
      <c r="E175" s="61">
        <v>6.3996527777777784E-3</v>
      </c>
      <c r="F175" s="60">
        <v>71</v>
      </c>
      <c r="G175" s="14" t="str">
        <f t="shared" si="2"/>
        <v>Claire Hanna (Earl Buxton)</v>
      </c>
    </row>
    <row r="176" spans="1:7" ht="15" x14ac:dyDescent="0.25">
      <c r="A176" s="60">
        <v>72</v>
      </c>
      <c r="B176" s="60" t="s">
        <v>178</v>
      </c>
      <c r="C176" s="80">
        <v>6</v>
      </c>
      <c r="D176" s="60" t="s">
        <v>33</v>
      </c>
      <c r="E176" s="61">
        <v>6.4346064814814813E-3</v>
      </c>
      <c r="F176" s="60">
        <v>72</v>
      </c>
      <c r="G176" s="14" t="str">
        <f t="shared" si="2"/>
        <v>Alexandra LaBonte (Earl Buxton)</v>
      </c>
    </row>
    <row r="177" spans="1:7" ht="15" x14ac:dyDescent="0.25">
      <c r="A177" s="60">
        <v>73</v>
      </c>
      <c r="B177" s="60" t="s">
        <v>1059</v>
      </c>
      <c r="C177" s="80">
        <v>6</v>
      </c>
      <c r="D177" s="60" t="s">
        <v>38</v>
      </c>
      <c r="E177" s="61">
        <v>6.4371527777777778E-3</v>
      </c>
      <c r="F177" s="60">
        <v>73</v>
      </c>
      <c r="G177" s="14" t="str">
        <f t="shared" si="2"/>
        <v>Nha Truong (Donnan)</v>
      </c>
    </row>
    <row r="178" spans="1:7" ht="15" x14ac:dyDescent="0.25">
      <c r="A178" s="60">
        <v>74</v>
      </c>
      <c r="B178" s="60" t="s">
        <v>1062</v>
      </c>
      <c r="C178" s="80">
        <v>6</v>
      </c>
      <c r="D178" s="60" t="s">
        <v>38</v>
      </c>
      <c r="E178" s="61">
        <v>6.4446759259259257E-3</v>
      </c>
      <c r="F178" s="60">
        <v>74</v>
      </c>
      <c r="G178" s="14" t="str">
        <f t="shared" si="2"/>
        <v>Maggie Chapman (Donnan)</v>
      </c>
    </row>
    <row r="179" spans="1:7" ht="15" x14ac:dyDescent="0.25">
      <c r="A179" s="60">
        <v>75</v>
      </c>
      <c r="B179" s="60" t="s">
        <v>1065</v>
      </c>
      <c r="C179" s="80">
        <v>6</v>
      </c>
      <c r="D179" s="60" t="s">
        <v>33</v>
      </c>
      <c r="E179" s="61">
        <v>6.5126157407407416E-3</v>
      </c>
      <c r="F179" s="60">
        <v>75</v>
      </c>
      <c r="G179" s="14" t="str">
        <f t="shared" si="2"/>
        <v>Brooklyn Johnson (Earl Buxton)</v>
      </c>
    </row>
    <row r="180" spans="1:7" ht="15" x14ac:dyDescent="0.25">
      <c r="A180" s="60">
        <v>76</v>
      </c>
      <c r="B180" s="60" t="s">
        <v>146</v>
      </c>
      <c r="C180" s="80">
        <v>6</v>
      </c>
      <c r="D180" s="60" t="s">
        <v>25</v>
      </c>
      <c r="E180" s="61">
        <v>6.5518518518518512E-3</v>
      </c>
      <c r="F180" s="60">
        <v>76</v>
      </c>
      <c r="G180" s="14" t="str">
        <f t="shared" si="2"/>
        <v>Ava Bischoff (Michael A. Kostek)</v>
      </c>
    </row>
    <row r="181" spans="1:7" ht="15" x14ac:dyDescent="0.25">
      <c r="A181" s="60">
        <v>77</v>
      </c>
      <c r="B181" s="60" t="s">
        <v>1070</v>
      </c>
      <c r="C181" s="80">
        <v>6</v>
      </c>
      <c r="D181" s="60" t="s">
        <v>34</v>
      </c>
      <c r="E181" s="61">
        <v>6.56238425925926E-3</v>
      </c>
      <c r="F181" s="60">
        <v>77</v>
      </c>
      <c r="G181" s="14" t="str">
        <f t="shared" si="2"/>
        <v>Kyla Birkigt (Uncas)</v>
      </c>
    </row>
    <row r="182" spans="1:7" ht="15" x14ac:dyDescent="0.25">
      <c r="A182" s="60">
        <v>78</v>
      </c>
      <c r="B182" s="60" t="s">
        <v>1063</v>
      </c>
      <c r="C182" s="80">
        <v>6</v>
      </c>
      <c r="D182" s="60" t="s">
        <v>164</v>
      </c>
      <c r="E182" s="61">
        <v>6.5920138888888894E-3</v>
      </c>
      <c r="F182" s="60">
        <v>78</v>
      </c>
      <c r="G182" s="14" t="str">
        <f t="shared" si="2"/>
        <v>Brielle Hope Palmer (Unattached)</v>
      </c>
    </row>
    <row r="183" spans="1:7" ht="15" x14ac:dyDescent="0.25">
      <c r="A183" s="60">
        <v>79</v>
      </c>
      <c r="B183" s="60" t="s">
        <v>187</v>
      </c>
      <c r="C183" s="80">
        <v>6</v>
      </c>
      <c r="D183" s="60" t="s">
        <v>34</v>
      </c>
      <c r="E183" s="61">
        <v>6.6158564814814821E-3</v>
      </c>
      <c r="F183" s="60">
        <v>79</v>
      </c>
      <c r="G183" s="14" t="str">
        <f t="shared" si="2"/>
        <v>Miranda Yearly (Uncas)</v>
      </c>
    </row>
    <row r="184" spans="1:7" ht="15" x14ac:dyDescent="0.25">
      <c r="A184" s="60">
        <v>80</v>
      </c>
      <c r="B184" s="60" t="s">
        <v>1077</v>
      </c>
      <c r="C184" s="80">
        <v>6</v>
      </c>
      <c r="D184" s="60" t="s">
        <v>33</v>
      </c>
      <c r="E184" s="61">
        <v>6.6701388888888886E-3</v>
      </c>
      <c r="F184" s="60">
        <v>80</v>
      </c>
      <c r="G184" s="14" t="str">
        <f t="shared" si="2"/>
        <v>India Cook (Earl Buxton)</v>
      </c>
    </row>
    <row r="185" spans="1:7" ht="15" x14ac:dyDescent="0.25">
      <c r="A185" s="60">
        <v>81</v>
      </c>
      <c r="B185" s="60" t="s">
        <v>194</v>
      </c>
      <c r="C185" s="80">
        <v>6</v>
      </c>
      <c r="D185" s="60" t="s">
        <v>99</v>
      </c>
      <c r="E185" s="61">
        <v>6.7038194444444437E-3</v>
      </c>
      <c r="F185" s="60">
        <v>81</v>
      </c>
      <c r="G185" s="14" t="str">
        <f t="shared" si="2"/>
        <v>Addesyn Deneiko (Donald R. Getty)</v>
      </c>
    </row>
    <row r="186" spans="1:7" ht="15" x14ac:dyDescent="0.25">
      <c r="A186" s="60">
        <v>82</v>
      </c>
      <c r="B186" s="60" t="s">
        <v>1072</v>
      </c>
      <c r="C186" s="80">
        <v>6</v>
      </c>
      <c r="D186" s="60" t="s">
        <v>25</v>
      </c>
      <c r="E186" s="61">
        <v>6.8776620370370363E-3</v>
      </c>
      <c r="F186" s="60">
        <v>82</v>
      </c>
      <c r="G186" s="14" t="str">
        <f t="shared" si="2"/>
        <v>Fatima Fawaz (Michael A. Kostek)</v>
      </c>
    </row>
    <row r="187" spans="1:7" ht="15" x14ac:dyDescent="0.25">
      <c r="A187" s="60">
        <v>83</v>
      </c>
      <c r="B187" s="60" t="s">
        <v>1064</v>
      </c>
      <c r="C187" s="80">
        <v>6</v>
      </c>
      <c r="D187" s="60" t="s">
        <v>37</v>
      </c>
      <c r="E187" s="61">
        <v>6.8907407407407398E-3</v>
      </c>
      <c r="F187" s="60">
        <v>83</v>
      </c>
      <c r="G187" s="14" t="str">
        <f t="shared" si="2"/>
        <v>Rylan Collins (Patricia Heights)</v>
      </c>
    </row>
    <row r="188" spans="1:7" ht="15" x14ac:dyDescent="0.25">
      <c r="A188" s="60">
        <v>84</v>
      </c>
      <c r="B188" s="60" t="s">
        <v>1451</v>
      </c>
      <c r="C188" s="80">
        <v>6</v>
      </c>
      <c r="D188" s="60" t="s">
        <v>55</v>
      </c>
      <c r="E188" s="61">
        <v>6.9030092592592589E-3</v>
      </c>
      <c r="F188" s="60">
        <v>84</v>
      </c>
      <c r="G188" s="14" t="str">
        <f t="shared" si="2"/>
        <v>Milcah Mesen Tavarez (Mill Creek)</v>
      </c>
    </row>
    <row r="189" spans="1:7" ht="15" x14ac:dyDescent="0.25">
      <c r="A189" s="60">
        <v>85</v>
      </c>
      <c r="B189" s="60" t="s">
        <v>1067</v>
      </c>
      <c r="C189" s="80">
        <v>6</v>
      </c>
      <c r="D189" s="60" t="s">
        <v>25</v>
      </c>
      <c r="E189" s="61">
        <v>6.936342592592592E-3</v>
      </c>
      <c r="F189" s="60">
        <v>85</v>
      </c>
      <c r="G189" s="14" t="str">
        <f t="shared" si="2"/>
        <v>Mikayla Ocyo (Michael A. Kostek)</v>
      </c>
    </row>
    <row r="190" spans="1:7" ht="15" x14ac:dyDescent="0.25">
      <c r="A190" s="60">
        <v>86</v>
      </c>
      <c r="B190" s="60" t="s">
        <v>1085</v>
      </c>
      <c r="C190" s="80">
        <v>6</v>
      </c>
      <c r="D190" s="60" t="s">
        <v>35</v>
      </c>
      <c r="E190" s="61">
        <v>6.9805555555555558E-3</v>
      </c>
      <c r="F190" s="60">
        <v>86</v>
      </c>
      <c r="G190" s="14" t="str">
        <f t="shared" si="2"/>
        <v>Amineh Brown (Malmo)</v>
      </c>
    </row>
    <row r="191" spans="1:7" ht="15" x14ac:dyDescent="0.25">
      <c r="A191" s="60">
        <v>87</v>
      </c>
      <c r="B191" s="60" t="s">
        <v>131</v>
      </c>
      <c r="C191" s="80">
        <v>6</v>
      </c>
      <c r="D191" s="60" t="s">
        <v>29</v>
      </c>
      <c r="E191" s="61">
        <v>7.0221064814814807E-3</v>
      </c>
      <c r="F191" s="60">
        <v>87</v>
      </c>
      <c r="G191" s="14" t="str">
        <f t="shared" si="2"/>
        <v>Amelia Cundict (Brander Gardens)</v>
      </c>
    </row>
    <row r="192" spans="1:7" ht="15" x14ac:dyDescent="0.25">
      <c r="A192" s="60">
        <v>88</v>
      </c>
      <c r="B192" s="60" t="s">
        <v>1068</v>
      </c>
      <c r="C192" s="80">
        <v>6</v>
      </c>
      <c r="D192" s="60" t="s">
        <v>35</v>
      </c>
      <c r="E192" s="61">
        <v>7.0253472222222219E-3</v>
      </c>
      <c r="F192" s="60">
        <v>88</v>
      </c>
      <c r="G192" s="14" t="str">
        <f t="shared" si="2"/>
        <v>Amina Ferjani (Malmo)</v>
      </c>
    </row>
    <row r="193" spans="1:7" ht="15" x14ac:dyDescent="0.25">
      <c r="A193" s="60">
        <v>89</v>
      </c>
      <c r="B193" s="60" t="s">
        <v>1066</v>
      </c>
      <c r="C193" s="80">
        <v>6</v>
      </c>
      <c r="D193" s="60" t="s">
        <v>48</v>
      </c>
      <c r="E193" s="61">
        <v>7.2182870370370369E-3</v>
      </c>
      <c r="F193" s="60">
        <v>89</v>
      </c>
      <c r="G193" s="14" t="str">
        <f t="shared" si="2"/>
        <v>Ali Collins (Laurier Heights)</v>
      </c>
    </row>
    <row r="194" spans="1:7" ht="15" x14ac:dyDescent="0.25">
      <c r="A194" s="60">
        <v>90</v>
      </c>
      <c r="B194" s="60" t="s">
        <v>1078</v>
      </c>
      <c r="C194" s="80">
        <v>6</v>
      </c>
      <c r="D194" s="60" t="s">
        <v>163</v>
      </c>
      <c r="E194" s="61">
        <v>7.2540509259259251E-3</v>
      </c>
      <c r="F194" s="60">
        <v>90</v>
      </c>
      <c r="G194" s="14" t="str">
        <f t="shared" si="2"/>
        <v>Destiny Williams (Callingwood)</v>
      </c>
    </row>
    <row r="195" spans="1:7" ht="15" x14ac:dyDescent="0.25">
      <c r="A195" s="60">
        <v>91</v>
      </c>
      <c r="B195" s="60" t="s">
        <v>1043</v>
      </c>
      <c r="C195" s="80">
        <v>6</v>
      </c>
      <c r="D195" s="60" t="s">
        <v>73</v>
      </c>
      <c r="E195" s="61">
        <v>7.2781249999999999E-3</v>
      </c>
      <c r="F195" s="60">
        <v>91</v>
      </c>
      <c r="G195" s="14" t="str">
        <f t="shared" si="2"/>
        <v>Charlotte Steward (Stratford)</v>
      </c>
    </row>
    <row r="196" spans="1:7" ht="15" x14ac:dyDescent="0.25">
      <c r="A196" s="60">
        <v>92</v>
      </c>
      <c r="B196" s="60" t="s">
        <v>1452</v>
      </c>
      <c r="C196" s="80">
        <v>6</v>
      </c>
      <c r="D196" s="60" t="s">
        <v>73</v>
      </c>
      <c r="E196" s="61">
        <v>7.3907407407407403E-3</v>
      </c>
      <c r="F196" s="60">
        <v>92</v>
      </c>
      <c r="G196" s="14" t="str">
        <f t="shared" si="2"/>
        <v>Hannah McHemwa (Stratford)</v>
      </c>
    </row>
    <row r="197" spans="1:7" ht="15" x14ac:dyDescent="0.25">
      <c r="A197" s="60">
        <v>93</v>
      </c>
      <c r="B197" s="60" t="s">
        <v>1453</v>
      </c>
      <c r="C197" s="80">
        <v>6</v>
      </c>
      <c r="D197" s="60" t="s">
        <v>35</v>
      </c>
      <c r="E197" s="61">
        <v>7.4600694444444436E-3</v>
      </c>
      <c r="F197" s="60">
        <v>93</v>
      </c>
      <c r="G197" s="14" t="str">
        <f t="shared" si="2"/>
        <v>Salam Alfadael (Malmo)</v>
      </c>
    </row>
    <row r="198" spans="1:7" ht="15" x14ac:dyDescent="0.25">
      <c r="A198" s="60">
        <v>94</v>
      </c>
      <c r="B198" s="60" t="s">
        <v>1076</v>
      </c>
      <c r="C198" s="80">
        <v>6</v>
      </c>
      <c r="D198" s="60" t="s">
        <v>20</v>
      </c>
      <c r="E198" s="61">
        <v>7.5613425925925926E-3</v>
      </c>
      <c r="F198" s="60">
        <v>94</v>
      </c>
      <c r="G198" s="14" t="str">
        <f t="shared" si="2"/>
        <v>Narsha Kim (George P. Nicholson)</v>
      </c>
    </row>
    <row r="199" spans="1:7" ht="15" x14ac:dyDescent="0.25">
      <c r="A199" s="60">
        <v>95</v>
      </c>
      <c r="B199" s="60" t="s">
        <v>137</v>
      </c>
      <c r="C199" s="80">
        <v>6</v>
      </c>
      <c r="D199" s="60" t="s">
        <v>99</v>
      </c>
      <c r="E199" s="61">
        <v>7.5751157407407408E-3</v>
      </c>
      <c r="F199" s="60">
        <v>95</v>
      </c>
      <c r="G199" s="14" t="str">
        <f t="shared" si="2"/>
        <v>Dani Owen (Donald R. Getty)</v>
      </c>
    </row>
    <row r="200" spans="1:7" ht="15" x14ac:dyDescent="0.25">
      <c r="A200" s="60">
        <v>96</v>
      </c>
      <c r="B200" s="60" t="s">
        <v>1454</v>
      </c>
      <c r="C200" s="80">
        <v>6</v>
      </c>
      <c r="D200" s="60" t="s">
        <v>73</v>
      </c>
      <c r="E200" s="61">
        <v>7.8815972222222221E-3</v>
      </c>
      <c r="F200" s="60">
        <v>96</v>
      </c>
      <c r="G200" s="14" t="str">
        <f t="shared" si="2"/>
        <v>Yana Roscoff (Stratford)</v>
      </c>
    </row>
    <row r="201" spans="1:7" ht="15" x14ac:dyDescent="0.25">
      <c r="A201" s="60">
        <v>97</v>
      </c>
      <c r="B201" s="60" t="s">
        <v>1455</v>
      </c>
      <c r="C201" s="80">
        <v>5</v>
      </c>
      <c r="D201" s="60" t="s">
        <v>68</v>
      </c>
      <c r="E201" s="61">
        <v>7.9069444444444439E-3</v>
      </c>
      <c r="F201" s="60">
        <v>97</v>
      </c>
      <c r="G201" s="14" t="str">
        <f t="shared" si="2"/>
        <v>Hailey Caron (Ellerslie Campus)</v>
      </c>
    </row>
    <row r="202" spans="1:7" ht="15" x14ac:dyDescent="0.25">
      <c r="A202" s="60">
        <v>98</v>
      </c>
      <c r="B202" s="60" t="s">
        <v>629</v>
      </c>
      <c r="C202" s="80">
        <v>6</v>
      </c>
      <c r="D202" s="60" t="s">
        <v>353</v>
      </c>
      <c r="E202" s="61">
        <v>7.9438657407407409E-3</v>
      </c>
      <c r="F202" s="60">
        <v>98</v>
      </c>
      <c r="G202" s="14" t="str">
        <f t="shared" si="2"/>
        <v>Anabia Ahmad (Joey Moss)</v>
      </c>
    </row>
    <row r="203" spans="1:7" ht="15" x14ac:dyDescent="0.25">
      <c r="A203" s="60">
        <v>99</v>
      </c>
      <c r="B203" s="60" t="s">
        <v>185</v>
      </c>
      <c r="C203" s="80">
        <v>6</v>
      </c>
      <c r="D203" s="60" t="s">
        <v>99</v>
      </c>
      <c r="E203" s="61">
        <v>8.0443287037037028E-3</v>
      </c>
      <c r="F203" s="60">
        <v>99</v>
      </c>
      <c r="G203" s="14" t="str">
        <f t="shared" si="2"/>
        <v>Paiton Gerke-Cowie (Donald R. Getty)</v>
      </c>
    </row>
    <row r="204" spans="1:7" ht="15" x14ac:dyDescent="0.25">
      <c r="A204" s="60">
        <v>100</v>
      </c>
      <c r="B204" s="60" t="s">
        <v>148</v>
      </c>
      <c r="C204" s="80">
        <v>6</v>
      </c>
      <c r="D204" s="60" t="s">
        <v>20</v>
      </c>
      <c r="E204" s="61">
        <v>8.0539351851851865E-3</v>
      </c>
      <c r="F204" s="60">
        <v>100</v>
      </c>
      <c r="G204" s="14" t="str">
        <f t="shared" si="2"/>
        <v>Iman Ali (George P. Nicholson)</v>
      </c>
    </row>
    <row r="205" spans="1:7" ht="15" x14ac:dyDescent="0.25">
      <c r="A205" s="60">
        <v>101</v>
      </c>
      <c r="B205" s="60" t="s">
        <v>188</v>
      </c>
      <c r="C205" s="80">
        <v>6</v>
      </c>
      <c r="D205" s="60" t="s">
        <v>34</v>
      </c>
      <c r="E205" s="61">
        <v>8.2628472222222218E-3</v>
      </c>
      <c r="F205" s="60">
        <v>101</v>
      </c>
      <c r="G205" s="14" t="str">
        <f t="shared" si="2"/>
        <v>Katelyn Tkachuk (Uncas)</v>
      </c>
    </row>
    <row r="206" spans="1:7" ht="15" x14ac:dyDescent="0.25">
      <c r="A206" s="60">
        <v>102</v>
      </c>
      <c r="B206" s="60" t="s">
        <v>144</v>
      </c>
      <c r="C206" s="80">
        <v>6</v>
      </c>
      <c r="D206" s="60" t="s">
        <v>33</v>
      </c>
      <c r="E206" s="61">
        <v>8.4369212962962948E-3</v>
      </c>
      <c r="F206" s="60">
        <v>102</v>
      </c>
      <c r="G206" s="14" t="str">
        <f t="shared" si="2"/>
        <v>Alyssa Dunlop (Earl Buxton)</v>
      </c>
    </row>
    <row r="207" spans="1:7" ht="15" x14ac:dyDescent="0.25">
      <c r="A207" s="60">
        <v>103</v>
      </c>
      <c r="B207" s="60" t="s">
        <v>1081</v>
      </c>
      <c r="C207" s="80">
        <v>6</v>
      </c>
      <c r="D207" s="60" t="s">
        <v>40</v>
      </c>
      <c r="E207" s="61">
        <v>8.6005787037037023E-3</v>
      </c>
      <c r="F207" s="60">
        <v>103</v>
      </c>
      <c r="G207" s="14" t="str">
        <f t="shared" si="2"/>
        <v>Blake Watt (Victoria)</v>
      </c>
    </row>
    <row r="208" spans="1:7" ht="15" x14ac:dyDescent="0.25">
      <c r="A208" s="60">
        <v>104</v>
      </c>
      <c r="B208" s="60" t="s">
        <v>1079</v>
      </c>
      <c r="C208" s="80">
        <v>6</v>
      </c>
      <c r="D208" s="60" t="s">
        <v>163</v>
      </c>
      <c r="E208" s="61">
        <v>8.697106481481481E-3</v>
      </c>
      <c r="F208" s="60">
        <v>104</v>
      </c>
      <c r="G208" s="14" t="str">
        <f t="shared" si="2"/>
        <v>Brooklyn Nairn (Callingwood)</v>
      </c>
    </row>
    <row r="209" spans="1:7" ht="15" x14ac:dyDescent="0.25">
      <c r="A209" s="60">
        <v>105</v>
      </c>
      <c r="B209" s="60" t="s">
        <v>182</v>
      </c>
      <c r="C209" s="80">
        <v>6</v>
      </c>
      <c r="D209" s="60" t="s">
        <v>163</v>
      </c>
      <c r="E209" s="61">
        <v>8.9422453703703712E-3</v>
      </c>
      <c r="F209" s="60">
        <v>105</v>
      </c>
      <c r="G209" s="14" t="str">
        <f t="shared" si="2"/>
        <v>Joanna Wong (Callingwood)</v>
      </c>
    </row>
    <row r="210" spans="1:7" ht="15" x14ac:dyDescent="0.25">
      <c r="A210" s="60">
        <v>106</v>
      </c>
      <c r="B210" s="60" t="s">
        <v>1084</v>
      </c>
      <c r="C210" s="80">
        <v>6</v>
      </c>
      <c r="D210" s="60" t="s">
        <v>34</v>
      </c>
      <c r="E210" s="61">
        <v>8.9512731481481474E-3</v>
      </c>
      <c r="F210" s="60">
        <v>106</v>
      </c>
      <c r="G210" s="14" t="str">
        <f t="shared" si="2"/>
        <v>Zoe McLean (Uncas)</v>
      </c>
    </row>
    <row r="211" spans="1:7" ht="15" x14ac:dyDescent="0.25">
      <c r="A211" s="60">
        <v>107</v>
      </c>
      <c r="B211" s="60" t="s">
        <v>1082</v>
      </c>
      <c r="C211" s="80">
        <v>6</v>
      </c>
      <c r="D211" s="60" t="s">
        <v>353</v>
      </c>
      <c r="E211" s="61">
        <v>8.9583333333333338E-3</v>
      </c>
      <c r="F211" s="60">
        <v>107</v>
      </c>
      <c r="G211" s="14" t="str">
        <f t="shared" si="2"/>
        <v>Ariya Rajani (Joey Moss)</v>
      </c>
    </row>
    <row r="212" spans="1:7" ht="15" x14ac:dyDescent="0.25">
      <c r="A212" s="60">
        <v>108</v>
      </c>
      <c r="B212" s="60" t="s">
        <v>1083</v>
      </c>
      <c r="C212" s="80">
        <v>6</v>
      </c>
      <c r="D212" s="60" t="s">
        <v>28</v>
      </c>
      <c r="E212" s="61">
        <v>8.9699074074074073E-3</v>
      </c>
      <c r="F212" s="60">
        <v>108</v>
      </c>
      <c r="G212" s="14" t="str">
        <f t="shared" si="2"/>
        <v>Olivia MacRae (Brookside)</v>
      </c>
    </row>
    <row r="213" spans="1:7" ht="15" x14ac:dyDescent="0.25">
      <c r="A213" s="60">
        <v>109</v>
      </c>
      <c r="B213" s="60" t="s">
        <v>176</v>
      </c>
      <c r="C213" s="80">
        <v>6</v>
      </c>
      <c r="D213" s="60" t="s">
        <v>99</v>
      </c>
      <c r="E213" s="61">
        <v>8.9814814814814809E-3</v>
      </c>
      <c r="F213" s="60">
        <v>109</v>
      </c>
      <c r="G213" s="14" t="str">
        <f t="shared" si="2"/>
        <v>Fatoumata Conde (Donald R. Getty)</v>
      </c>
    </row>
    <row r="214" spans="1:7" ht="15" x14ac:dyDescent="0.25">
      <c r="A214" s="60">
        <v>110</v>
      </c>
      <c r="B214" s="60" t="s">
        <v>141</v>
      </c>
      <c r="C214" s="80">
        <v>6</v>
      </c>
      <c r="D214" s="60" t="s">
        <v>29</v>
      </c>
      <c r="E214" s="61">
        <v>8.9930555555555545E-3</v>
      </c>
      <c r="F214" s="60">
        <v>110</v>
      </c>
      <c r="G214" s="14" t="str">
        <f t="shared" si="2"/>
        <v>Stella Farley (Brander Gardens)</v>
      </c>
    </row>
    <row r="215" spans="1:7" x14ac:dyDescent="0.2">
      <c r="A215" s="14"/>
      <c r="B215" s="14"/>
      <c r="C215" s="18"/>
      <c r="D215" s="14"/>
      <c r="E215" s="13"/>
      <c r="F215" s="13"/>
      <c r="G215" s="14"/>
    </row>
    <row r="216" spans="1:7" x14ac:dyDescent="0.2">
      <c r="A216" s="14"/>
      <c r="B216" s="14"/>
      <c r="C216" s="18"/>
      <c r="D216" s="14"/>
      <c r="E216" s="13"/>
      <c r="F216" s="13"/>
      <c r="G216" s="14"/>
    </row>
    <row r="217" spans="1:7" x14ac:dyDescent="0.2">
      <c r="A217" s="1" t="s">
        <v>334</v>
      </c>
      <c r="B217" s="14"/>
      <c r="C217" s="18"/>
      <c r="D217" s="14"/>
      <c r="E217" s="13"/>
      <c r="F217" s="13"/>
      <c r="G217" s="14"/>
    </row>
    <row r="218" spans="1:7" ht="15" x14ac:dyDescent="0.25">
      <c r="A218" s="74">
        <v>1</v>
      </c>
      <c r="B218" s="74" t="s">
        <v>120</v>
      </c>
      <c r="C218" s="80">
        <v>6</v>
      </c>
      <c r="D218" s="74" t="s">
        <v>30</v>
      </c>
      <c r="E218" s="75">
        <v>3.5597222222222224E-3</v>
      </c>
      <c r="F218" s="74">
        <v>1</v>
      </c>
      <c r="G218" s="14" t="str">
        <f t="shared" ref="G218:G281" si="3">CONCATENATE(B218, " (", D218, ")")</f>
        <v>Cora Rydel (Centennial)</v>
      </c>
    </row>
    <row r="219" spans="1:7" ht="15" x14ac:dyDescent="0.25">
      <c r="A219" s="74">
        <v>2</v>
      </c>
      <c r="B219" s="74" t="s">
        <v>128</v>
      </c>
      <c r="C219" s="80">
        <v>6</v>
      </c>
      <c r="D219" s="74" t="s">
        <v>33</v>
      </c>
      <c r="E219" s="75">
        <v>3.5680555555555552E-3</v>
      </c>
      <c r="F219" s="74">
        <v>2</v>
      </c>
      <c r="G219" s="14" t="str">
        <f t="shared" si="3"/>
        <v>Avaya Brar (Earl Buxton)</v>
      </c>
    </row>
    <row r="220" spans="1:7" ht="15" x14ac:dyDescent="0.25">
      <c r="A220" s="74">
        <v>3</v>
      </c>
      <c r="B220" s="74" t="s">
        <v>74</v>
      </c>
      <c r="C220" s="80">
        <v>6</v>
      </c>
      <c r="D220" s="74" t="s">
        <v>31</v>
      </c>
      <c r="E220" s="75">
        <v>3.5708333333333338E-3</v>
      </c>
      <c r="F220" s="74">
        <v>3</v>
      </c>
      <c r="G220" s="14" t="str">
        <f t="shared" si="3"/>
        <v>Violet Gokiert (Belgravia)</v>
      </c>
    </row>
    <row r="221" spans="1:7" ht="15" x14ac:dyDescent="0.25">
      <c r="A221" s="74">
        <v>4</v>
      </c>
      <c r="B221" s="74" t="s">
        <v>1805</v>
      </c>
      <c r="C221" s="80">
        <v>6</v>
      </c>
      <c r="D221" s="74" t="s">
        <v>1806</v>
      </c>
      <c r="E221" s="75">
        <v>3.5733796296296299E-3</v>
      </c>
      <c r="F221" s="74">
        <v>4</v>
      </c>
      <c r="G221" s="14" t="str">
        <f t="shared" si="3"/>
        <v>Siobhan Gillis (Hardisty)</v>
      </c>
    </row>
    <row r="222" spans="1:7" ht="15" x14ac:dyDescent="0.25">
      <c r="A222" s="74">
        <v>5</v>
      </c>
      <c r="B222" s="74" t="s">
        <v>1027</v>
      </c>
      <c r="C222" s="80">
        <v>6</v>
      </c>
      <c r="D222" s="74" t="s">
        <v>37</v>
      </c>
      <c r="E222" s="75">
        <v>3.6601851851851852E-3</v>
      </c>
      <c r="F222" s="74">
        <v>5</v>
      </c>
      <c r="G222" s="14" t="str">
        <f t="shared" si="3"/>
        <v>Sophia Dickie (Patricia Heights)</v>
      </c>
    </row>
    <row r="223" spans="1:7" ht="15" x14ac:dyDescent="0.25">
      <c r="A223" s="74">
        <v>6</v>
      </c>
      <c r="B223" s="74" t="s">
        <v>1023</v>
      </c>
      <c r="C223" s="80">
        <v>6</v>
      </c>
      <c r="D223" s="74" t="s">
        <v>48</v>
      </c>
      <c r="E223" s="75">
        <v>3.6818287037037041E-3</v>
      </c>
      <c r="F223" s="74">
        <v>6</v>
      </c>
      <c r="G223" s="14" t="str">
        <f t="shared" si="3"/>
        <v>Eliana Pardo (Laurier Heights)</v>
      </c>
    </row>
    <row r="224" spans="1:7" ht="15" x14ac:dyDescent="0.25">
      <c r="A224" s="74">
        <v>7</v>
      </c>
      <c r="B224" s="74" t="s">
        <v>1437</v>
      </c>
      <c r="C224" s="80">
        <v>6</v>
      </c>
      <c r="D224" s="74" t="s">
        <v>21</v>
      </c>
      <c r="E224" s="75">
        <v>3.6854166666666667E-3</v>
      </c>
      <c r="F224" s="74">
        <v>7</v>
      </c>
      <c r="G224" s="14" t="str">
        <f t="shared" si="3"/>
        <v>Charlotte Gibb (Michael Strembitsky)</v>
      </c>
    </row>
    <row r="225" spans="1:7" ht="15" x14ac:dyDescent="0.25">
      <c r="A225" s="74">
        <v>8</v>
      </c>
      <c r="B225" s="74" t="s">
        <v>1438</v>
      </c>
      <c r="C225" s="80">
        <v>6</v>
      </c>
      <c r="D225" s="74" t="s">
        <v>21</v>
      </c>
      <c r="E225" s="75">
        <v>3.6965277777777782E-3</v>
      </c>
      <c r="F225" s="74">
        <v>8</v>
      </c>
      <c r="G225" s="14" t="str">
        <f t="shared" si="3"/>
        <v>Bree Gibb (Michael Strembitsky)</v>
      </c>
    </row>
    <row r="226" spans="1:7" ht="15" x14ac:dyDescent="0.25">
      <c r="A226" s="74">
        <v>9</v>
      </c>
      <c r="B226" s="74" t="s">
        <v>200</v>
      </c>
      <c r="C226" s="80">
        <v>6</v>
      </c>
      <c r="D226" s="74" t="s">
        <v>29</v>
      </c>
      <c r="E226" s="75">
        <v>3.7030092592592596E-3</v>
      </c>
      <c r="F226" s="74">
        <v>9</v>
      </c>
      <c r="G226" s="14" t="str">
        <f t="shared" si="3"/>
        <v>Makena Chung (Brander Gardens)</v>
      </c>
    </row>
    <row r="227" spans="1:7" ht="15" x14ac:dyDescent="0.25">
      <c r="A227" s="74">
        <v>10</v>
      </c>
      <c r="B227" s="74" t="s">
        <v>1028</v>
      </c>
      <c r="C227" s="80">
        <v>6</v>
      </c>
      <c r="D227" s="74" t="s">
        <v>36</v>
      </c>
      <c r="E227" s="75">
        <v>3.7728009259259255E-3</v>
      </c>
      <c r="F227" s="74">
        <v>10</v>
      </c>
      <c r="G227" s="14" t="str">
        <f t="shared" si="3"/>
        <v>Sarah Tonnos (Aldergrove)</v>
      </c>
    </row>
    <row r="228" spans="1:7" ht="15" x14ac:dyDescent="0.25">
      <c r="A228" s="74">
        <v>11</v>
      </c>
      <c r="B228" s="74" t="s">
        <v>1025</v>
      </c>
      <c r="C228" s="80">
        <v>6</v>
      </c>
      <c r="D228" s="74" t="s">
        <v>33</v>
      </c>
      <c r="E228" s="75">
        <v>3.8202546296296296E-3</v>
      </c>
      <c r="F228" s="74">
        <v>11</v>
      </c>
      <c r="G228" s="14" t="str">
        <f t="shared" si="3"/>
        <v>Isla Slavens (Earl Buxton)</v>
      </c>
    </row>
    <row r="229" spans="1:7" ht="15" x14ac:dyDescent="0.25">
      <c r="A229" s="74">
        <v>12</v>
      </c>
      <c r="B229" s="74" t="s">
        <v>123</v>
      </c>
      <c r="C229" s="80">
        <v>6</v>
      </c>
      <c r="D229" s="74" t="s">
        <v>32</v>
      </c>
      <c r="E229" s="75">
        <v>3.8503472222222225E-3</v>
      </c>
      <c r="F229" s="74">
        <v>12</v>
      </c>
      <c r="G229" s="14" t="str">
        <f t="shared" si="3"/>
        <v>Maude Hewko (Holyrood)</v>
      </c>
    </row>
    <row r="230" spans="1:7" ht="15" x14ac:dyDescent="0.25">
      <c r="A230" s="74">
        <v>13</v>
      </c>
      <c r="B230" s="74" t="s">
        <v>1029</v>
      </c>
      <c r="C230" s="80">
        <v>6</v>
      </c>
      <c r="D230" s="74" t="s">
        <v>28</v>
      </c>
      <c r="E230" s="75">
        <v>3.9738425925925922E-3</v>
      </c>
      <c r="F230" s="74">
        <v>13</v>
      </c>
      <c r="G230" s="14" t="str">
        <f t="shared" si="3"/>
        <v>Sophie Argent (Brookside)</v>
      </c>
    </row>
    <row r="231" spans="1:7" ht="15" x14ac:dyDescent="0.25">
      <c r="A231" s="74">
        <v>14</v>
      </c>
      <c r="B231" s="74" t="s">
        <v>1032</v>
      </c>
      <c r="C231" s="80">
        <v>6</v>
      </c>
      <c r="D231" s="74" t="s">
        <v>41</v>
      </c>
      <c r="E231" s="75">
        <v>3.9793981481481477E-3</v>
      </c>
      <c r="F231" s="74">
        <v>14</v>
      </c>
      <c r="G231" s="14" t="str">
        <f t="shared" si="3"/>
        <v>Thalsa Messouaf (Westbrook)</v>
      </c>
    </row>
    <row r="232" spans="1:7" ht="15" x14ac:dyDescent="0.25">
      <c r="A232" s="74">
        <v>15</v>
      </c>
      <c r="B232" s="74" t="s">
        <v>1038</v>
      </c>
      <c r="C232" s="80">
        <v>6</v>
      </c>
      <c r="D232" s="74" t="s">
        <v>20</v>
      </c>
      <c r="E232" s="75">
        <v>3.9818287037037036E-3</v>
      </c>
      <c r="F232" s="74">
        <v>15</v>
      </c>
      <c r="G232" s="14" t="str">
        <f t="shared" si="3"/>
        <v>Celeste Zillo (George P. Nicholson)</v>
      </c>
    </row>
    <row r="233" spans="1:7" ht="15" x14ac:dyDescent="0.25">
      <c r="A233" s="74">
        <v>16</v>
      </c>
      <c r="B233" s="74" t="s">
        <v>134</v>
      </c>
      <c r="C233" s="80">
        <v>6</v>
      </c>
      <c r="D233" s="74" t="s">
        <v>30</v>
      </c>
      <c r="E233" s="75">
        <v>4.0383101851851847E-3</v>
      </c>
      <c r="F233" s="74">
        <v>16</v>
      </c>
      <c r="G233" s="14" t="str">
        <f t="shared" si="3"/>
        <v>Cali Moroskat (Centennial)</v>
      </c>
    </row>
    <row r="234" spans="1:7" ht="15" x14ac:dyDescent="0.25">
      <c r="A234" s="74">
        <v>17</v>
      </c>
      <c r="B234" s="74" t="s">
        <v>1443</v>
      </c>
      <c r="C234" s="80">
        <v>6</v>
      </c>
      <c r="D234" s="74" t="s">
        <v>38</v>
      </c>
      <c r="E234" s="75">
        <v>4.1004629629629629E-3</v>
      </c>
      <c r="F234" s="74">
        <v>17</v>
      </c>
      <c r="G234" s="14" t="str">
        <f t="shared" si="3"/>
        <v>Madisyn Blair (Donnan)</v>
      </c>
    </row>
    <row r="235" spans="1:7" ht="15" x14ac:dyDescent="0.25">
      <c r="A235" s="74">
        <v>18</v>
      </c>
      <c r="B235" s="74" t="s">
        <v>1036</v>
      </c>
      <c r="C235" s="80">
        <v>6</v>
      </c>
      <c r="D235" s="74" t="s">
        <v>29</v>
      </c>
      <c r="E235" s="75">
        <v>4.1420138888888887E-3</v>
      </c>
      <c r="F235" s="74">
        <v>18</v>
      </c>
      <c r="G235" s="14" t="str">
        <f t="shared" si="3"/>
        <v>Camden McGeachy (Brander Gardens)</v>
      </c>
    </row>
    <row r="236" spans="1:7" ht="15" x14ac:dyDescent="0.25">
      <c r="A236" s="74">
        <v>19</v>
      </c>
      <c r="B236" s="74" t="s">
        <v>1040</v>
      </c>
      <c r="C236" s="80">
        <v>6</v>
      </c>
      <c r="D236" s="74" t="s">
        <v>35</v>
      </c>
      <c r="E236" s="75">
        <v>4.1700231481481475E-3</v>
      </c>
      <c r="F236" s="74">
        <v>19</v>
      </c>
      <c r="G236" s="14" t="str">
        <f t="shared" si="3"/>
        <v>Maryam Awad (Malmo)</v>
      </c>
    </row>
    <row r="237" spans="1:7" ht="15" x14ac:dyDescent="0.25">
      <c r="A237" s="74">
        <v>20</v>
      </c>
      <c r="B237" s="74" t="s">
        <v>1441</v>
      </c>
      <c r="C237" s="80">
        <v>6</v>
      </c>
      <c r="D237" s="74" t="s">
        <v>37</v>
      </c>
      <c r="E237" s="75">
        <v>4.1812500000000001E-3</v>
      </c>
      <c r="F237" s="74">
        <v>20</v>
      </c>
      <c r="G237" s="14" t="str">
        <f t="shared" si="3"/>
        <v>Avery Burrows (Patricia Heights)</v>
      </c>
    </row>
    <row r="238" spans="1:7" ht="15" x14ac:dyDescent="0.25">
      <c r="A238" s="74">
        <v>21</v>
      </c>
      <c r="B238" s="74" t="s">
        <v>1073</v>
      </c>
      <c r="C238" s="80">
        <v>6</v>
      </c>
      <c r="D238" s="74" t="s">
        <v>33</v>
      </c>
      <c r="E238" s="75">
        <v>4.2035879629629628E-3</v>
      </c>
      <c r="F238" s="74">
        <v>21</v>
      </c>
      <c r="G238" s="14" t="str">
        <f t="shared" si="3"/>
        <v>Cindy Mok (Earl Buxton)</v>
      </c>
    </row>
    <row r="239" spans="1:7" ht="15" x14ac:dyDescent="0.25">
      <c r="A239" s="74">
        <v>22</v>
      </c>
      <c r="B239" s="74" t="s">
        <v>183</v>
      </c>
      <c r="C239" s="80">
        <v>6</v>
      </c>
      <c r="D239" s="74" t="s">
        <v>34</v>
      </c>
      <c r="E239" s="75">
        <v>4.2186342592592596E-3</v>
      </c>
      <c r="F239" s="74">
        <v>22</v>
      </c>
      <c r="G239" s="14" t="str">
        <f t="shared" si="3"/>
        <v>Madison Spence (Uncas)</v>
      </c>
    </row>
    <row r="240" spans="1:7" ht="15" x14ac:dyDescent="0.25">
      <c r="A240" s="74">
        <v>23</v>
      </c>
      <c r="B240" s="74" t="s">
        <v>1050</v>
      </c>
      <c r="C240" s="80">
        <v>6</v>
      </c>
      <c r="D240" s="74" t="s">
        <v>33</v>
      </c>
      <c r="E240" s="75">
        <v>4.2368055555555553E-3</v>
      </c>
      <c r="F240" s="74">
        <v>23</v>
      </c>
      <c r="G240" s="14" t="str">
        <f t="shared" si="3"/>
        <v>Insiyah Saeed (Earl Buxton)</v>
      </c>
    </row>
    <row r="241" spans="1:7" ht="15" x14ac:dyDescent="0.25">
      <c r="A241" s="74">
        <v>24</v>
      </c>
      <c r="B241" s="74" t="s">
        <v>1034</v>
      </c>
      <c r="C241" s="80">
        <v>6</v>
      </c>
      <c r="D241" s="74" t="s">
        <v>73</v>
      </c>
      <c r="E241" s="75">
        <v>4.2399305555555558E-3</v>
      </c>
      <c r="F241" s="74">
        <v>24</v>
      </c>
      <c r="G241" s="14" t="str">
        <f t="shared" si="3"/>
        <v>Sophia Pamplona (Stratford)</v>
      </c>
    </row>
    <row r="242" spans="1:7" ht="15" x14ac:dyDescent="0.25">
      <c r="A242" s="74">
        <v>25</v>
      </c>
      <c r="B242" s="74" t="s">
        <v>127</v>
      </c>
      <c r="C242" s="80">
        <v>6</v>
      </c>
      <c r="D242" s="74" t="s">
        <v>30</v>
      </c>
      <c r="E242" s="75">
        <v>4.2446759259259252E-3</v>
      </c>
      <c r="F242" s="74">
        <v>25</v>
      </c>
      <c r="G242" s="14" t="str">
        <f t="shared" si="3"/>
        <v>Evie Monita (Centennial)</v>
      </c>
    </row>
    <row r="243" spans="1:7" ht="15" x14ac:dyDescent="0.25">
      <c r="A243" s="74">
        <v>26</v>
      </c>
      <c r="B243" s="74" t="s">
        <v>143</v>
      </c>
      <c r="C243" s="80">
        <v>6</v>
      </c>
      <c r="D243" s="74" t="s">
        <v>33</v>
      </c>
      <c r="E243" s="75">
        <v>4.2474537037037038E-3</v>
      </c>
      <c r="F243" s="74">
        <v>26</v>
      </c>
      <c r="G243" s="14" t="str">
        <f t="shared" si="3"/>
        <v>Teagan Cook (Earl Buxton)</v>
      </c>
    </row>
    <row r="244" spans="1:7" ht="15" x14ac:dyDescent="0.25">
      <c r="A244" s="74">
        <v>27</v>
      </c>
      <c r="B244" s="74" t="s">
        <v>202</v>
      </c>
      <c r="C244" s="80">
        <v>6</v>
      </c>
      <c r="D244" s="74" t="s">
        <v>31</v>
      </c>
      <c r="E244" s="75">
        <v>4.2501157407407409E-3</v>
      </c>
      <c r="F244" s="74">
        <v>27</v>
      </c>
      <c r="G244" s="14" t="str">
        <f t="shared" si="3"/>
        <v>Hazel Estabrooks (Belgravia)</v>
      </c>
    </row>
    <row r="245" spans="1:7" ht="15" x14ac:dyDescent="0.25">
      <c r="A245" s="74">
        <v>28</v>
      </c>
      <c r="B245" s="74" t="s">
        <v>1049</v>
      </c>
      <c r="C245" s="80">
        <v>6</v>
      </c>
      <c r="D245" s="74" t="s">
        <v>163</v>
      </c>
      <c r="E245" s="75">
        <v>4.2553240740740737E-3</v>
      </c>
      <c r="F245" s="74">
        <v>28</v>
      </c>
      <c r="G245" s="14" t="str">
        <f t="shared" si="3"/>
        <v>Nevaya Popowich (Callingwood)</v>
      </c>
    </row>
    <row r="246" spans="1:7" ht="15" x14ac:dyDescent="0.25">
      <c r="A246" s="74">
        <v>29</v>
      </c>
      <c r="B246" s="74" t="s">
        <v>122</v>
      </c>
      <c r="C246" s="80">
        <v>6</v>
      </c>
      <c r="D246" s="74" t="s">
        <v>25</v>
      </c>
      <c r="E246" s="75">
        <v>4.2684027777777781E-3</v>
      </c>
      <c r="F246" s="74">
        <v>29</v>
      </c>
      <c r="G246" s="14" t="str">
        <f t="shared" si="3"/>
        <v>Harlow Bonderove (Michael A. Kostek)</v>
      </c>
    </row>
    <row r="247" spans="1:7" ht="15" x14ac:dyDescent="0.25">
      <c r="A247" s="74">
        <v>30</v>
      </c>
      <c r="B247" s="74" t="s">
        <v>147</v>
      </c>
      <c r="C247" s="80">
        <v>6</v>
      </c>
      <c r="D247" s="74" t="s">
        <v>32</v>
      </c>
      <c r="E247" s="75">
        <v>4.2829861111111115E-3</v>
      </c>
      <c r="F247" s="74">
        <v>30</v>
      </c>
      <c r="G247" s="14" t="str">
        <f t="shared" si="3"/>
        <v>Lily Capetillo (Holyrood)</v>
      </c>
    </row>
    <row r="248" spans="1:7" ht="15" x14ac:dyDescent="0.25">
      <c r="A248" s="74">
        <v>31</v>
      </c>
      <c r="B248" s="74" t="s">
        <v>1042</v>
      </c>
      <c r="C248" s="80">
        <v>6</v>
      </c>
      <c r="D248" s="74" t="s">
        <v>28</v>
      </c>
      <c r="E248" s="75">
        <v>4.3071759259259261E-3</v>
      </c>
      <c r="F248" s="74">
        <v>31</v>
      </c>
      <c r="G248" s="14" t="str">
        <f t="shared" si="3"/>
        <v>Nyimer Soosay (Brookside)</v>
      </c>
    </row>
    <row r="249" spans="1:7" ht="15" x14ac:dyDescent="0.25">
      <c r="A249" s="74">
        <v>32</v>
      </c>
      <c r="B249" s="74" t="s">
        <v>1061</v>
      </c>
      <c r="C249" s="80">
        <v>6</v>
      </c>
      <c r="D249" s="74" t="s">
        <v>33</v>
      </c>
      <c r="E249" s="75">
        <v>4.332175925925926E-3</v>
      </c>
      <c r="F249" s="74">
        <v>32</v>
      </c>
      <c r="G249" s="14" t="str">
        <f t="shared" si="3"/>
        <v>Bridget Parsons (Earl Buxton)</v>
      </c>
    </row>
    <row r="250" spans="1:7" ht="15" x14ac:dyDescent="0.25">
      <c r="A250" s="74">
        <v>33</v>
      </c>
      <c r="B250" s="74" t="s">
        <v>1041</v>
      </c>
      <c r="C250" s="80">
        <v>6</v>
      </c>
      <c r="D250" s="74" t="s">
        <v>68</v>
      </c>
      <c r="E250" s="75">
        <v>4.3400462962962958E-3</v>
      </c>
      <c r="F250" s="74">
        <v>33</v>
      </c>
      <c r="G250" s="14" t="str">
        <f t="shared" si="3"/>
        <v>Reese Ainsworth (Ellerslie Campus)</v>
      </c>
    </row>
    <row r="251" spans="1:7" ht="15" x14ac:dyDescent="0.25">
      <c r="A251" s="74">
        <v>34</v>
      </c>
      <c r="B251" s="74" t="s">
        <v>135</v>
      </c>
      <c r="C251" s="80">
        <v>6</v>
      </c>
      <c r="D251" s="74" t="s">
        <v>37</v>
      </c>
      <c r="E251" s="75">
        <v>4.358912037037037E-3</v>
      </c>
      <c r="F251" s="74">
        <v>34</v>
      </c>
      <c r="G251" s="14" t="str">
        <f t="shared" si="3"/>
        <v>Casey Culbertson (Patricia Heights)</v>
      </c>
    </row>
    <row r="252" spans="1:7" ht="15" x14ac:dyDescent="0.25">
      <c r="A252" s="74">
        <v>35</v>
      </c>
      <c r="B252" s="74" t="s">
        <v>1807</v>
      </c>
      <c r="C252" s="80">
        <v>6</v>
      </c>
      <c r="D252" s="74" t="s">
        <v>154</v>
      </c>
      <c r="E252" s="75">
        <v>4.363425925925926E-3</v>
      </c>
      <c r="F252" s="74">
        <v>35</v>
      </c>
      <c r="G252" s="14" t="str">
        <f t="shared" si="3"/>
        <v>Arabelle Opper (King Edward)</v>
      </c>
    </row>
    <row r="253" spans="1:7" ht="15" x14ac:dyDescent="0.25">
      <c r="A253" s="74">
        <v>36</v>
      </c>
      <c r="B253" s="74" t="s">
        <v>1039</v>
      </c>
      <c r="C253" s="80">
        <v>6</v>
      </c>
      <c r="D253" s="74" t="s">
        <v>343</v>
      </c>
      <c r="E253" s="75">
        <v>4.37962962962963E-3</v>
      </c>
      <c r="F253" s="74">
        <v>36</v>
      </c>
      <c r="G253" s="14" t="str">
        <f t="shared" si="3"/>
        <v>Kate Ingeldew (Corinthia Park)</v>
      </c>
    </row>
    <row r="254" spans="1:7" ht="15" x14ac:dyDescent="0.25">
      <c r="A254" s="74">
        <v>37</v>
      </c>
      <c r="B254" s="74" t="s">
        <v>1044</v>
      </c>
      <c r="C254" s="80">
        <v>6</v>
      </c>
      <c r="D254" s="74" t="s">
        <v>33</v>
      </c>
      <c r="E254" s="75">
        <v>4.3909722222222223E-3</v>
      </c>
      <c r="F254" s="74">
        <v>37</v>
      </c>
      <c r="G254" s="14" t="str">
        <f t="shared" si="3"/>
        <v>Veronica Shewchuk (Earl Buxton)</v>
      </c>
    </row>
    <row r="255" spans="1:7" ht="15" x14ac:dyDescent="0.25">
      <c r="A255" s="74">
        <v>38</v>
      </c>
      <c r="B255" s="74" t="s">
        <v>1030</v>
      </c>
      <c r="C255" s="80">
        <v>6</v>
      </c>
      <c r="D255" s="74" t="s">
        <v>28</v>
      </c>
      <c r="E255" s="75">
        <v>4.4135416666666672E-3</v>
      </c>
      <c r="F255" s="74">
        <v>38</v>
      </c>
      <c r="G255" s="14" t="str">
        <f t="shared" si="3"/>
        <v>Amrit Dhuga (Brookside)</v>
      </c>
    </row>
    <row r="256" spans="1:7" ht="15" x14ac:dyDescent="0.25">
      <c r="A256" s="74">
        <v>39</v>
      </c>
      <c r="B256" s="74" t="s">
        <v>1808</v>
      </c>
      <c r="C256" s="80">
        <v>6</v>
      </c>
      <c r="D256" s="74" t="s">
        <v>75</v>
      </c>
      <c r="E256" s="75">
        <v>4.4278935185185185E-3</v>
      </c>
      <c r="F256" s="74">
        <v>39</v>
      </c>
      <c r="G256" s="14" t="str">
        <f t="shared" si="3"/>
        <v>Eva Douglas (Kildare)</v>
      </c>
    </row>
    <row r="257" spans="1:7" ht="15" x14ac:dyDescent="0.25">
      <c r="A257" s="74">
        <v>40</v>
      </c>
      <c r="B257" s="74" t="s">
        <v>1046</v>
      </c>
      <c r="C257" s="80">
        <v>6</v>
      </c>
      <c r="D257" s="74" t="s">
        <v>29</v>
      </c>
      <c r="E257" s="75">
        <v>4.434953703703704E-3</v>
      </c>
      <c r="F257" s="74">
        <v>40</v>
      </c>
      <c r="G257" s="14" t="str">
        <f t="shared" si="3"/>
        <v>Julie Kwok (Brander Gardens)</v>
      </c>
    </row>
    <row r="258" spans="1:7" ht="15" x14ac:dyDescent="0.25">
      <c r="A258" s="74">
        <v>41</v>
      </c>
      <c r="B258" s="74" t="s">
        <v>1809</v>
      </c>
      <c r="C258" s="80">
        <v>6</v>
      </c>
      <c r="D258" s="74" t="s">
        <v>20</v>
      </c>
      <c r="E258" s="75">
        <v>4.4385416666666662E-3</v>
      </c>
      <c r="F258" s="74">
        <v>41</v>
      </c>
      <c r="G258" s="14" t="str">
        <f t="shared" si="3"/>
        <v>Beth Kotylak (George P. Nicholson)</v>
      </c>
    </row>
    <row r="259" spans="1:7" ht="15" x14ac:dyDescent="0.25">
      <c r="A259" s="74">
        <v>42</v>
      </c>
      <c r="B259" s="74" t="s">
        <v>1810</v>
      </c>
      <c r="C259" s="80">
        <v>6</v>
      </c>
      <c r="D259" s="74" t="s">
        <v>31</v>
      </c>
      <c r="E259" s="75">
        <v>4.4458333333333338E-3</v>
      </c>
      <c r="F259" s="74">
        <v>42</v>
      </c>
      <c r="G259" s="14" t="str">
        <f t="shared" si="3"/>
        <v>Alma Tilgmann (Belgravia)</v>
      </c>
    </row>
    <row r="260" spans="1:7" ht="15" x14ac:dyDescent="0.25">
      <c r="A260" s="74">
        <v>43</v>
      </c>
      <c r="B260" s="74" t="s">
        <v>140</v>
      </c>
      <c r="C260" s="80">
        <v>6</v>
      </c>
      <c r="D260" s="74" t="s">
        <v>21</v>
      </c>
      <c r="E260" s="75">
        <v>4.450578703703704E-3</v>
      </c>
      <c r="F260" s="74">
        <v>43</v>
      </c>
      <c r="G260" s="14" t="str">
        <f t="shared" si="3"/>
        <v>Delilah Pritchard (Michael Strembitsky)</v>
      </c>
    </row>
    <row r="261" spans="1:7" ht="15" x14ac:dyDescent="0.25">
      <c r="A261" s="74">
        <v>44</v>
      </c>
      <c r="B261" s="74" t="s">
        <v>1811</v>
      </c>
      <c r="C261" s="80">
        <v>6</v>
      </c>
      <c r="D261" s="74" t="s">
        <v>35</v>
      </c>
      <c r="E261" s="75">
        <v>4.4556712962962961E-3</v>
      </c>
      <c r="F261" s="74">
        <v>44</v>
      </c>
      <c r="G261" s="14" t="str">
        <f t="shared" si="3"/>
        <v>Aesha Abubeker (Malmo)</v>
      </c>
    </row>
    <row r="262" spans="1:7" ht="15" x14ac:dyDescent="0.25">
      <c r="A262" s="74">
        <v>45</v>
      </c>
      <c r="B262" s="74" t="s">
        <v>1812</v>
      </c>
      <c r="C262" s="80">
        <v>6</v>
      </c>
      <c r="D262" s="74" t="s">
        <v>1507</v>
      </c>
      <c r="E262" s="75">
        <v>4.4723379629629627E-3</v>
      </c>
      <c r="F262" s="74">
        <v>45</v>
      </c>
      <c r="G262" s="14" t="str">
        <f t="shared" si="3"/>
        <v>Parasa Kashif (Soraya Hafez)</v>
      </c>
    </row>
    <row r="263" spans="1:7" ht="15" x14ac:dyDescent="0.25">
      <c r="A263" s="74">
        <v>46</v>
      </c>
      <c r="B263" s="74" t="s">
        <v>1037</v>
      </c>
      <c r="C263" s="80">
        <v>6</v>
      </c>
      <c r="D263" s="74" t="s">
        <v>33</v>
      </c>
      <c r="E263" s="75">
        <v>4.5072916666666664E-3</v>
      </c>
      <c r="F263" s="74">
        <v>46</v>
      </c>
      <c r="G263" s="14" t="str">
        <f t="shared" si="3"/>
        <v>Addy Poesch (Earl Buxton)</v>
      </c>
    </row>
    <row r="264" spans="1:7" ht="15" x14ac:dyDescent="0.25">
      <c r="A264" s="74">
        <v>47</v>
      </c>
      <c r="B264" s="74" t="s">
        <v>1056</v>
      </c>
      <c r="C264" s="80">
        <v>6</v>
      </c>
      <c r="D264" s="74" t="s">
        <v>41</v>
      </c>
      <c r="E264" s="75">
        <v>4.523032407407407E-3</v>
      </c>
      <c r="F264" s="74">
        <v>47</v>
      </c>
      <c r="G264" s="14" t="str">
        <f t="shared" si="3"/>
        <v>Mikayla Prest (Westbrook)</v>
      </c>
    </row>
    <row r="265" spans="1:7" ht="15" x14ac:dyDescent="0.25">
      <c r="A265" s="74">
        <v>48</v>
      </c>
      <c r="B265" s="74" t="s">
        <v>1813</v>
      </c>
      <c r="C265" s="80">
        <v>6</v>
      </c>
      <c r="D265" s="74" t="s">
        <v>52</v>
      </c>
      <c r="E265" s="75">
        <v>4.5254629629629629E-3</v>
      </c>
      <c r="F265" s="74">
        <v>48</v>
      </c>
      <c r="G265" s="14" t="str">
        <f t="shared" si="3"/>
        <v>Vanessa Schrader (Shauna May Seneca)</v>
      </c>
    </row>
    <row r="266" spans="1:7" ht="15" x14ac:dyDescent="0.25">
      <c r="A266" s="74">
        <v>49</v>
      </c>
      <c r="B266" s="74" t="s">
        <v>142</v>
      </c>
      <c r="C266" s="80">
        <v>6</v>
      </c>
      <c r="D266" s="74" t="s">
        <v>33</v>
      </c>
      <c r="E266" s="75">
        <v>4.5524305555555552E-3</v>
      </c>
      <c r="F266" s="74">
        <v>49</v>
      </c>
      <c r="G266" s="14" t="str">
        <f t="shared" si="3"/>
        <v>Nova Prince (Earl Buxton)</v>
      </c>
    </row>
    <row r="267" spans="1:7" ht="15" x14ac:dyDescent="0.25">
      <c r="A267" s="74">
        <v>50</v>
      </c>
      <c r="B267" s="74" t="s">
        <v>1439</v>
      </c>
      <c r="C267" s="80">
        <v>6</v>
      </c>
      <c r="D267" s="74" t="s">
        <v>21</v>
      </c>
      <c r="E267" s="75">
        <v>4.562731481481481E-3</v>
      </c>
      <c r="F267" s="74">
        <v>50</v>
      </c>
      <c r="G267" s="14" t="str">
        <f t="shared" si="3"/>
        <v>Kylie Ogden (Michael Strembitsky)</v>
      </c>
    </row>
    <row r="268" spans="1:7" ht="15" x14ac:dyDescent="0.25">
      <c r="A268" s="74">
        <v>51</v>
      </c>
      <c r="B268" s="74" t="s">
        <v>862</v>
      </c>
      <c r="C268" s="80">
        <v>6</v>
      </c>
      <c r="D268" s="74" t="s">
        <v>48</v>
      </c>
      <c r="E268" s="75">
        <v>4.5822916666666659E-3</v>
      </c>
      <c r="F268" s="74">
        <v>51</v>
      </c>
      <c r="G268" s="14" t="str">
        <f t="shared" si="3"/>
        <v>Scarlett Stanton (Laurier Heights)</v>
      </c>
    </row>
    <row r="269" spans="1:7" ht="15" x14ac:dyDescent="0.25">
      <c r="A269" s="74">
        <v>52</v>
      </c>
      <c r="B269" s="74" t="s">
        <v>1063</v>
      </c>
      <c r="C269" s="80">
        <v>6</v>
      </c>
      <c r="D269" s="74" t="s">
        <v>164</v>
      </c>
      <c r="E269" s="75">
        <v>4.6327546296296299E-3</v>
      </c>
      <c r="F269" s="74">
        <v>52</v>
      </c>
      <c r="G269" s="14" t="str">
        <f t="shared" si="3"/>
        <v>Brielle Hope Palmer (Unattached)</v>
      </c>
    </row>
    <row r="270" spans="1:7" ht="15" x14ac:dyDescent="0.25">
      <c r="A270" s="74">
        <v>53</v>
      </c>
      <c r="B270" s="74" t="s">
        <v>1814</v>
      </c>
      <c r="C270" s="80">
        <v>6</v>
      </c>
      <c r="D270" s="74" t="s">
        <v>45</v>
      </c>
      <c r="E270" s="75">
        <v>4.6391203703703707E-3</v>
      </c>
      <c r="F270" s="74">
        <v>53</v>
      </c>
      <c r="G270" s="14" t="str">
        <f t="shared" si="3"/>
        <v>Karyse Johnson (Menisa)</v>
      </c>
    </row>
    <row r="271" spans="1:7" ht="15" x14ac:dyDescent="0.25">
      <c r="A271" s="74">
        <v>54</v>
      </c>
      <c r="B271" s="74" t="s">
        <v>130</v>
      </c>
      <c r="C271" s="80">
        <v>6</v>
      </c>
      <c r="D271" s="74" t="s">
        <v>30</v>
      </c>
      <c r="E271" s="75">
        <v>4.6461805555555553E-3</v>
      </c>
      <c r="F271" s="74">
        <v>54</v>
      </c>
      <c r="G271" s="14" t="str">
        <f t="shared" si="3"/>
        <v>Kate Martinig (Centennial)</v>
      </c>
    </row>
    <row r="272" spans="1:7" ht="15" x14ac:dyDescent="0.25">
      <c r="A272" s="74">
        <v>55</v>
      </c>
      <c r="B272" s="74" t="s">
        <v>203</v>
      </c>
      <c r="C272" s="80">
        <v>6</v>
      </c>
      <c r="D272" s="74" t="s">
        <v>32</v>
      </c>
      <c r="E272" s="75">
        <v>4.6747685185185182E-3</v>
      </c>
      <c r="F272" s="74">
        <v>55</v>
      </c>
      <c r="G272" s="14" t="str">
        <f t="shared" si="3"/>
        <v>Sarah Alexander (Holyrood)</v>
      </c>
    </row>
    <row r="273" spans="1:7" ht="15" x14ac:dyDescent="0.25">
      <c r="A273" s="74">
        <v>56</v>
      </c>
      <c r="B273" s="74" t="s">
        <v>1378</v>
      </c>
      <c r="C273" s="80">
        <v>6</v>
      </c>
      <c r="D273" s="74" t="s">
        <v>52</v>
      </c>
      <c r="E273" s="75">
        <v>4.6820601851851858E-3</v>
      </c>
      <c r="F273" s="74">
        <v>56</v>
      </c>
      <c r="G273" s="14" t="str">
        <f t="shared" si="3"/>
        <v>Hasiafaye Iva Kiss (Shauna May Seneca)</v>
      </c>
    </row>
    <row r="274" spans="1:7" ht="15" x14ac:dyDescent="0.25">
      <c r="A274" s="74">
        <v>57</v>
      </c>
      <c r="B274" s="74" t="s">
        <v>1815</v>
      </c>
      <c r="C274" s="80">
        <v>6</v>
      </c>
      <c r="D274" s="74" t="s">
        <v>38</v>
      </c>
      <c r="E274" s="75">
        <v>4.685648148148148E-3</v>
      </c>
      <c r="F274" s="74">
        <v>57</v>
      </c>
      <c r="G274" s="14" t="str">
        <f t="shared" si="3"/>
        <v>Abby Millar (Donnan)</v>
      </c>
    </row>
    <row r="275" spans="1:7" ht="15" x14ac:dyDescent="0.25">
      <c r="A275" s="74">
        <v>58</v>
      </c>
      <c r="B275" s="74" t="s">
        <v>145</v>
      </c>
      <c r="C275" s="80">
        <v>6</v>
      </c>
      <c r="D275" s="74" t="s">
        <v>25</v>
      </c>
      <c r="E275" s="75">
        <v>4.7145833333333336E-3</v>
      </c>
      <c r="F275" s="74">
        <v>58</v>
      </c>
      <c r="G275" s="14" t="str">
        <f t="shared" si="3"/>
        <v>Emily Cobb (Michael A. Kostek)</v>
      </c>
    </row>
    <row r="276" spans="1:7" ht="15" x14ac:dyDescent="0.25">
      <c r="A276" s="74">
        <v>59</v>
      </c>
      <c r="B276" s="74" t="s">
        <v>1447</v>
      </c>
      <c r="C276" s="80">
        <v>6</v>
      </c>
      <c r="D276" s="74" t="s">
        <v>21</v>
      </c>
      <c r="E276" s="75">
        <v>4.7452546296296296E-3</v>
      </c>
      <c r="F276" s="74">
        <v>59</v>
      </c>
      <c r="G276" s="14" t="str">
        <f t="shared" si="3"/>
        <v>Metha D'Amico (Michael Strembitsky)</v>
      </c>
    </row>
    <row r="277" spans="1:7" ht="15" x14ac:dyDescent="0.25">
      <c r="A277" s="74">
        <v>60</v>
      </c>
      <c r="B277" s="74" t="s">
        <v>1075</v>
      </c>
      <c r="C277" s="80">
        <v>6</v>
      </c>
      <c r="D277" s="74" t="s">
        <v>32</v>
      </c>
      <c r="E277" s="75">
        <v>4.7659722222222218E-3</v>
      </c>
      <c r="F277" s="74">
        <v>60</v>
      </c>
      <c r="G277" s="14" t="str">
        <f t="shared" si="3"/>
        <v>Stella Hary (Holyrood)</v>
      </c>
    </row>
    <row r="278" spans="1:7" ht="15" x14ac:dyDescent="0.25">
      <c r="A278" s="74">
        <v>61</v>
      </c>
      <c r="B278" s="74" t="s">
        <v>1045</v>
      </c>
      <c r="C278" s="80">
        <v>6</v>
      </c>
      <c r="D278" s="74" t="s">
        <v>26</v>
      </c>
      <c r="E278" s="75">
        <v>4.7747685185185185E-3</v>
      </c>
      <c r="F278" s="74">
        <v>61</v>
      </c>
      <c r="G278" s="14" t="str">
        <f t="shared" si="3"/>
        <v>Zuzanna Zubik (Windsor Park)</v>
      </c>
    </row>
    <row r="279" spans="1:7" ht="15" x14ac:dyDescent="0.25">
      <c r="A279" s="74">
        <v>62</v>
      </c>
      <c r="B279" s="74" t="s">
        <v>146</v>
      </c>
      <c r="C279" s="80">
        <v>6</v>
      </c>
      <c r="D279" s="74" t="s">
        <v>25</v>
      </c>
      <c r="E279" s="75">
        <v>4.7793981481481481E-3</v>
      </c>
      <c r="F279" s="74">
        <v>62</v>
      </c>
      <c r="G279" s="14" t="str">
        <f t="shared" si="3"/>
        <v>Ava Bischoff (Michael A. Kostek)</v>
      </c>
    </row>
    <row r="280" spans="1:7" ht="15" x14ac:dyDescent="0.25">
      <c r="A280" s="74">
        <v>63</v>
      </c>
      <c r="B280" s="74" t="s">
        <v>131</v>
      </c>
      <c r="C280" s="80">
        <v>6</v>
      </c>
      <c r="D280" s="74" t="s">
        <v>29</v>
      </c>
      <c r="E280" s="75">
        <v>4.7915509259259257E-3</v>
      </c>
      <c r="F280" s="74">
        <v>63</v>
      </c>
      <c r="G280" s="14" t="str">
        <f t="shared" si="3"/>
        <v>Amelia Cundict (Brander Gardens)</v>
      </c>
    </row>
    <row r="281" spans="1:7" ht="15" x14ac:dyDescent="0.25">
      <c r="A281" s="74">
        <v>64</v>
      </c>
      <c r="B281" s="74" t="s">
        <v>1053</v>
      </c>
      <c r="C281" s="80">
        <v>6</v>
      </c>
      <c r="D281" s="74" t="s">
        <v>163</v>
      </c>
      <c r="E281" s="75">
        <v>4.7964120370370374E-3</v>
      </c>
      <c r="F281" s="74">
        <v>64</v>
      </c>
      <c r="G281" s="14" t="str">
        <f t="shared" si="3"/>
        <v>Anna Doliuk (Callingwood)</v>
      </c>
    </row>
    <row r="282" spans="1:7" ht="15" x14ac:dyDescent="0.25">
      <c r="A282" s="74">
        <v>65</v>
      </c>
      <c r="B282" s="74" t="s">
        <v>175</v>
      </c>
      <c r="C282" s="80">
        <v>6</v>
      </c>
      <c r="D282" s="74" t="s">
        <v>45</v>
      </c>
      <c r="E282" s="75">
        <v>4.7987268518518518E-3</v>
      </c>
      <c r="F282" s="74">
        <v>65</v>
      </c>
      <c r="G282" s="14" t="str">
        <f t="shared" ref="G282:G340" si="4">CONCATENATE(B282, " (", D282, ")")</f>
        <v>Carys Nosterud (Menisa)</v>
      </c>
    </row>
    <row r="283" spans="1:7" ht="15" x14ac:dyDescent="0.25">
      <c r="A283" s="74">
        <v>66</v>
      </c>
      <c r="B283" s="74" t="s">
        <v>177</v>
      </c>
      <c r="C283" s="80">
        <v>5</v>
      </c>
      <c r="D283" s="74" t="s">
        <v>47</v>
      </c>
      <c r="E283" s="75">
        <v>4.8024305555555554E-3</v>
      </c>
      <c r="F283" s="74">
        <v>66</v>
      </c>
      <c r="G283" s="14" t="str">
        <f t="shared" si="4"/>
        <v>Eden Barnes (Kameyosek)</v>
      </c>
    </row>
    <row r="284" spans="1:7" ht="15" x14ac:dyDescent="0.25">
      <c r="A284" s="74">
        <v>67</v>
      </c>
      <c r="B284" s="74" t="s">
        <v>1816</v>
      </c>
      <c r="C284" s="80">
        <v>6</v>
      </c>
      <c r="D284" s="74" t="s">
        <v>27</v>
      </c>
      <c r="E284" s="75">
        <v>4.8071759259259257E-3</v>
      </c>
      <c r="F284" s="74">
        <v>67</v>
      </c>
      <c r="G284" s="14" t="str">
        <f t="shared" si="4"/>
        <v>Lila Chua (Parkallen)</v>
      </c>
    </row>
    <row r="285" spans="1:7" ht="15" x14ac:dyDescent="0.25">
      <c r="A285" s="74">
        <v>68</v>
      </c>
      <c r="B285" s="74" t="s">
        <v>1055</v>
      </c>
      <c r="C285" s="80">
        <v>6</v>
      </c>
      <c r="D285" s="74" t="s">
        <v>68</v>
      </c>
      <c r="E285" s="75">
        <v>4.8309027777777777E-3</v>
      </c>
      <c r="F285" s="74">
        <v>68</v>
      </c>
      <c r="G285" s="14" t="str">
        <f t="shared" si="4"/>
        <v>Ashlyn Kutanzi (Ellerslie Campus)</v>
      </c>
    </row>
    <row r="286" spans="1:7" ht="15" x14ac:dyDescent="0.25">
      <c r="A286" s="74">
        <v>69</v>
      </c>
      <c r="B286" s="74" t="s">
        <v>1444</v>
      </c>
      <c r="C286" s="80">
        <v>6</v>
      </c>
      <c r="D286" s="74" t="s">
        <v>163</v>
      </c>
      <c r="E286" s="75">
        <v>4.8399305555555557E-3</v>
      </c>
      <c r="F286" s="74">
        <v>69</v>
      </c>
      <c r="G286" s="14" t="str">
        <f t="shared" si="4"/>
        <v>Ebony Reid-Cote (Callingwood)</v>
      </c>
    </row>
    <row r="287" spans="1:7" ht="15" x14ac:dyDescent="0.25">
      <c r="A287" s="74">
        <v>70</v>
      </c>
      <c r="B287" s="74" t="s">
        <v>1052</v>
      </c>
      <c r="C287" s="80">
        <v>6</v>
      </c>
      <c r="D287" s="74" t="s">
        <v>28</v>
      </c>
      <c r="E287" s="75">
        <v>4.8665509259259261E-3</v>
      </c>
      <c r="F287" s="74">
        <v>70</v>
      </c>
      <c r="G287" s="14" t="str">
        <f t="shared" si="4"/>
        <v>Mara Stefaniuk (Brookside)</v>
      </c>
    </row>
    <row r="288" spans="1:7" ht="15" x14ac:dyDescent="0.25">
      <c r="A288" s="74">
        <v>71</v>
      </c>
      <c r="B288" s="74" t="s">
        <v>1051</v>
      </c>
      <c r="C288" s="80">
        <v>6</v>
      </c>
      <c r="D288" s="74" t="s">
        <v>40</v>
      </c>
      <c r="E288" s="75">
        <v>4.9009259259259258E-3</v>
      </c>
      <c r="F288" s="74">
        <v>71</v>
      </c>
      <c r="G288" s="14" t="str">
        <f t="shared" si="4"/>
        <v>Sam MacLellan (Victoria)</v>
      </c>
    </row>
    <row r="289" spans="1:7" ht="15" x14ac:dyDescent="0.25">
      <c r="A289" s="74">
        <v>72</v>
      </c>
      <c r="B289" s="74" t="s">
        <v>1043</v>
      </c>
      <c r="C289" s="80">
        <v>6</v>
      </c>
      <c r="D289" s="74" t="s">
        <v>73</v>
      </c>
      <c r="E289" s="75">
        <v>4.9171296296296298E-3</v>
      </c>
      <c r="F289" s="74">
        <v>72</v>
      </c>
      <c r="G289" s="14" t="str">
        <f t="shared" si="4"/>
        <v>Charlotte Steward (Stratford)</v>
      </c>
    </row>
    <row r="290" spans="1:7" ht="15" x14ac:dyDescent="0.25">
      <c r="A290" s="74">
        <v>73</v>
      </c>
      <c r="B290" s="74" t="s">
        <v>1064</v>
      </c>
      <c r="C290" s="80">
        <v>6</v>
      </c>
      <c r="D290" s="74" t="s">
        <v>37</v>
      </c>
      <c r="E290" s="75">
        <v>4.9283564814814815E-3</v>
      </c>
      <c r="F290" s="74">
        <v>73</v>
      </c>
      <c r="G290" s="14" t="str">
        <f t="shared" si="4"/>
        <v>Rylan Collins (Patricia Heights)</v>
      </c>
    </row>
    <row r="291" spans="1:7" ht="15" x14ac:dyDescent="0.25">
      <c r="A291" s="74">
        <v>74</v>
      </c>
      <c r="B291" s="74" t="s">
        <v>136</v>
      </c>
      <c r="C291" s="80">
        <v>6</v>
      </c>
      <c r="D291" s="74" t="s">
        <v>557</v>
      </c>
      <c r="E291" s="75">
        <v>4.9413194444444444E-3</v>
      </c>
      <c r="F291" s="74">
        <v>74</v>
      </c>
      <c r="G291" s="14" t="str">
        <f t="shared" si="4"/>
        <v>Chloe Rempel (Constable Daniel)</v>
      </c>
    </row>
    <row r="292" spans="1:7" ht="15" x14ac:dyDescent="0.25">
      <c r="A292" s="74">
        <v>75</v>
      </c>
      <c r="B292" s="74" t="s">
        <v>1817</v>
      </c>
      <c r="C292" s="80">
        <v>6</v>
      </c>
      <c r="D292" s="74" t="s">
        <v>32</v>
      </c>
      <c r="E292" s="75">
        <v>4.9818287037037036E-3</v>
      </c>
      <c r="F292" s="74">
        <v>75</v>
      </c>
      <c r="G292" s="14" t="str">
        <f t="shared" si="4"/>
        <v>Ruby Turnell (Holyrood)</v>
      </c>
    </row>
    <row r="293" spans="1:7" ht="15" x14ac:dyDescent="0.25">
      <c r="A293" s="74">
        <v>76</v>
      </c>
      <c r="B293" s="74" t="s">
        <v>894</v>
      </c>
      <c r="C293" s="80">
        <v>5</v>
      </c>
      <c r="D293" s="74" t="s">
        <v>68</v>
      </c>
      <c r="E293" s="75">
        <v>4.9969907407407411E-3</v>
      </c>
      <c r="F293" s="74">
        <v>76</v>
      </c>
      <c r="G293" s="14" t="str">
        <f t="shared" si="4"/>
        <v>Nevaeh Williams (Ellerslie Campus)</v>
      </c>
    </row>
    <row r="294" spans="1:7" ht="15" x14ac:dyDescent="0.25">
      <c r="A294" s="74">
        <v>77</v>
      </c>
      <c r="B294" s="74" t="s">
        <v>1450</v>
      </c>
      <c r="C294" s="80">
        <v>6</v>
      </c>
      <c r="D294" s="74" t="s">
        <v>557</v>
      </c>
      <c r="E294" s="75">
        <v>5.0158564814814814E-3</v>
      </c>
      <c r="F294" s="74">
        <v>77</v>
      </c>
      <c r="G294" s="14" t="str">
        <f t="shared" si="4"/>
        <v>Ashley Rust (Constable Daniel)</v>
      </c>
    </row>
    <row r="295" spans="1:7" ht="15" x14ac:dyDescent="0.25">
      <c r="A295" s="74">
        <v>78</v>
      </c>
      <c r="B295" s="74" t="s">
        <v>1818</v>
      </c>
      <c r="C295" s="80">
        <v>6</v>
      </c>
      <c r="D295" s="74" t="s">
        <v>27</v>
      </c>
      <c r="E295" s="75">
        <v>5.0243055555555553E-3</v>
      </c>
      <c r="F295" s="74">
        <v>78</v>
      </c>
      <c r="G295" s="14" t="str">
        <f t="shared" si="4"/>
        <v>Hannah Wei (Parkallen)</v>
      </c>
    </row>
    <row r="296" spans="1:7" ht="15" x14ac:dyDescent="0.25">
      <c r="A296" s="74">
        <v>79</v>
      </c>
      <c r="B296" s="74" t="s">
        <v>1058</v>
      </c>
      <c r="C296" s="80">
        <v>6</v>
      </c>
      <c r="D296" s="74" t="s">
        <v>73</v>
      </c>
      <c r="E296" s="75">
        <v>5.0810185185185186E-3</v>
      </c>
      <c r="F296" s="74">
        <v>79</v>
      </c>
      <c r="G296" s="14" t="str">
        <f t="shared" si="4"/>
        <v>Dana Potapovich (Stratford)</v>
      </c>
    </row>
    <row r="297" spans="1:7" ht="15" x14ac:dyDescent="0.25">
      <c r="A297" s="74">
        <v>80</v>
      </c>
      <c r="B297" s="74" t="s">
        <v>1057</v>
      </c>
      <c r="C297" s="80">
        <v>6</v>
      </c>
      <c r="D297" s="74" t="s">
        <v>40</v>
      </c>
      <c r="E297" s="75">
        <v>5.095023148148148E-3</v>
      </c>
      <c r="F297" s="74">
        <v>80</v>
      </c>
      <c r="G297" s="14" t="str">
        <f t="shared" si="4"/>
        <v>Majesty Galicia (Victoria)</v>
      </c>
    </row>
    <row r="298" spans="1:7" ht="15" x14ac:dyDescent="0.25">
      <c r="A298" s="74">
        <v>81</v>
      </c>
      <c r="B298" s="74" t="s">
        <v>1054</v>
      </c>
      <c r="C298" s="80">
        <v>6</v>
      </c>
      <c r="D298" s="74" t="s">
        <v>73</v>
      </c>
      <c r="E298" s="75">
        <v>5.1909722222222218E-3</v>
      </c>
      <c r="F298" s="74">
        <v>81</v>
      </c>
      <c r="G298" s="14" t="str">
        <f t="shared" si="4"/>
        <v>Coddy Jose (Stratford)</v>
      </c>
    </row>
    <row r="299" spans="1:7" ht="15" x14ac:dyDescent="0.25">
      <c r="A299" s="74">
        <v>82</v>
      </c>
      <c r="B299" s="74" t="s">
        <v>1453</v>
      </c>
      <c r="C299" s="80">
        <v>6</v>
      </c>
      <c r="D299" s="74" t="s">
        <v>35</v>
      </c>
      <c r="E299" s="75">
        <v>5.2092592592592598E-3</v>
      </c>
      <c r="F299" s="74">
        <v>82</v>
      </c>
      <c r="G299" s="14" t="str">
        <f t="shared" si="4"/>
        <v>Salam Alfadael (Malmo)</v>
      </c>
    </row>
    <row r="300" spans="1:7" ht="15" x14ac:dyDescent="0.25">
      <c r="A300" s="74">
        <v>83</v>
      </c>
      <c r="B300" s="74" t="s">
        <v>194</v>
      </c>
      <c r="C300" s="80">
        <v>6</v>
      </c>
      <c r="D300" s="74" t="s">
        <v>99</v>
      </c>
      <c r="E300" s="75">
        <v>5.2155092592592591E-3</v>
      </c>
      <c r="F300" s="74">
        <v>83</v>
      </c>
      <c r="G300" s="14" t="str">
        <f t="shared" si="4"/>
        <v>Addesyn Deneiko (Donald R. Getty)</v>
      </c>
    </row>
    <row r="301" spans="1:7" ht="15" x14ac:dyDescent="0.25">
      <c r="A301" s="74">
        <v>84</v>
      </c>
      <c r="B301" s="74" t="s">
        <v>179</v>
      </c>
      <c r="C301" s="80">
        <v>6</v>
      </c>
      <c r="D301" s="74" t="s">
        <v>154</v>
      </c>
      <c r="E301" s="75">
        <v>5.2333333333333329E-3</v>
      </c>
      <c r="F301" s="74">
        <v>84</v>
      </c>
      <c r="G301" s="14" t="str">
        <f t="shared" si="4"/>
        <v>Avory Samuel (King Edward)</v>
      </c>
    </row>
    <row r="302" spans="1:7" ht="15" x14ac:dyDescent="0.25">
      <c r="A302" s="74">
        <v>85</v>
      </c>
      <c r="B302" s="74" t="s">
        <v>181</v>
      </c>
      <c r="C302" s="80">
        <v>6</v>
      </c>
      <c r="D302" s="74" t="s">
        <v>51</v>
      </c>
      <c r="E302" s="75">
        <v>5.244097222222222E-3</v>
      </c>
      <c r="F302" s="74">
        <v>85</v>
      </c>
      <c r="G302" s="14" t="str">
        <f t="shared" si="4"/>
        <v>Ameya Ravindran (Meyokumin)</v>
      </c>
    </row>
    <row r="303" spans="1:7" ht="15" x14ac:dyDescent="0.25">
      <c r="A303" s="74">
        <v>86</v>
      </c>
      <c r="B303" s="74" t="s">
        <v>1819</v>
      </c>
      <c r="C303" s="80">
        <v>6</v>
      </c>
      <c r="D303" s="74" t="s">
        <v>51</v>
      </c>
      <c r="E303" s="75">
        <v>5.3672453703703703E-3</v>
      </c>
      <c r="F303" s="74">
        <v>86</v>
      </c>
      <c r="G303" s="14" t="str">
        <f t="shared" si="4"/>
        <v>Jurmahajan Unknown (Meyokumin)</v>
      </c>
    </row>
    <row r="304" spans="1:7" ht="15" x14ac:dyDescent="0.25">
      <c r="A304" s="74">
        <v>87</v>
      </c>
      <c r="B304" s="74" t="s">
        <v>1452</v>
      </c>
      <c r="C304" s="80">
        <v>6</v>
      </c>
      <c r="D304" s="74" t="s">
        <v>73</v>
      </c>
      <c r="E304" s="75">
        <v>5.448148148148149E-3</v>
      </c>
      <c r="F304" s="74">
        <v>87</v>
      </c>
      <c r="G304" s="14" t="str">
        <f t="shared" si="4"/>
        <v>Hannah McHemwa (Stratford)</v>
      </c>
    </row>
    <row r="305" spans="1:7" ht="15" x14ac:dyDescent="0.25">
      <c r="A305" s="74">
        <v>88</v>
      </c>
      <c r="B305" s="74" t="s">
        <v>182</v>
      </c>
      <c r="C305" s="80">
        <v>6</v>
      </c>
      <c r="D305" s="74" t="s">
        <v>163</v>
      </c>
      <c r="E305" s="75">
        <v>5.4645833333333326E-3</v>
      </c>
      <c r="F305" s="74">
        <v>88</v>
      </c>
      <c r="G305" s="14" t="str">
        <f t="shared" si="4"/>
        <v>Joanna Wong (Callingwood)</v>
      </c>
    </row>
    <row r="306" spans="1:7" ht="15" x14ac:dyDescent="0.25">
      <c r="A306" s="74">
        <v>89</v>
      </c>
      <c r="B306" s="74" t="s">
        <v>1445</v>
      </c>
      <c r="C306" s="80">
        <v>6</v>
      </c>
      <c r="D306" s="74" t="s">
        <v>32</v>
      </c>
      <c r="E306" s="75">
        <v>5.4839120370370371E-3</v>
      </c>
      <c r="F306" s="74">
        <v>89</v>
      </c>
      <c r="G306" s="14" t="str">
        <f t="shared" si="4"/>
        <v>Janet Drake (Holyrood)</v>
      </c>
    </row>
    <row r="307" spans="1:7" ht="15" x14ac:dyDescent="0.25">
      <c r="A307" s="74">
        <v>90</v>
      </c>
      <c r="B307" s="74" t="s">
        <v>1065</v>
      </c>
      <c r="C307" s="80">
        <v>6</v>
      </c>
      <c r="D307" s="74" t="s">
        <v>33</v>
      </c>
      <c r="E307" s="75">
        <v>5.5616898148148144E-3</v>
      </c>
      <c r="F307" s="74">
        <v>90</v>
      </c>
      <c r="G307" s="14" t="str">
        <f t="shared" si="4"/>
        <v>Brooklyn Johnson (Earl Buxton)</v>
      </c>
    </row>
    <row r="308" spans="1:7" ht="15" x14ac:dyDescent="0.25">
      <c r="A308" s="74">
        <v>91</v>
      </c>
      <c r="B308" s="74" t="s">
        <v>1070</v>
      </c>
      <c r="C308" s="80">
        <v>6</v>
      </c>
      <c r="D308" s="74" t="s">
        <v>34</v>
      </c>
      <c r="E308" s="75">
        <v>5.5980324074074083E-3</v>
      </c>
      <c r="F308" s="74">
        <v>91</v>
      </c>
      <c r="G308" s="14" t="str">
        <f t="shared" si="4"/>
        <v>Kyla Birkigt (Uncas)</v>
      </c>
    </row>
    <row r="309" spans="1:7" ht="15" x14ac:dyDescent="0.25">
      <c r="A309" s="74">
        <v>92</v>
      </c>
      <c r="B309" s="74" t="s">
        <v>141</v>
      </c>
      <c r="C309" s="80">
        <v>6</v>
      </c>
      <c r="D309" s="74" t="s">
        <v>29</v>
      </c>
      <c r="E309" s="75">
        <v>5.6409722222222217E-3</v>
      </c>
      <c r="F309" s="74">
        <v>92</v>
      </c>
      <c r="G309" s="14" t="str">
        <f t="shared" si="4"/>
        <v>Stella Farley (Brander Gardens)</v>
      </c>
    </row>
    <row r="310" spans="1:7" ht="15" x14ac:dyDescent="0.25">
      <c r="A310" s="74">
        <v>93</v>
      </c>
      <c r="B310" s="74" t="s">
        <v>187</v>
      </c>
      <c r="C310" s="80">
        <v>6</v>
      </c>
      <c r="D310" s="74" t="s">
        <v>34</v>
      </c>
      <c r="E310" s="75">
        <v>5.6505787037037037E-3</v>
      </c>
      <c r="F310" s="74">
        <v>93</v>
      </c>
      <c r="G310" s="14" t="str">
        <f t="shared" si="4"/>
        <v>Miranda Yearly (Uncas)</v>
      </c>
    </row>
    <row r="311" spans="1:7" ht="15" x14ac:dyDescent="0.25">
      <c r="A311" s="74">
        <v>94</v>
      </c>
      <c r="B311" s="74" t="s">
        <v>185</v>
      </c>
      <c r="C311" s="80">
        <v>6</v>
      </c>
      <c r="D311" s="74" t="s">
        <v>99</v>
      </c>
      <c r="E311" s="75">
        <v>5.7156249999999994E-3</v>
      </c>
      <c r="F311" s="74">
        <v>94</v>
      </c>
      <c r="G311" s="14" t="str">
        <f t="shared" si="4"/>
        <v>Paiton Gerke-Cowie (Donald R. Getty)</v>
      </c>
    </row>
    <row r="312" spans="1:7" ht="15" x14ac:dyDescent="0.25">
      <c r="A312" s="74">
        <v>95</v>
      </c>
      <c r="B312" s="74" t="s">
        <v>1079</v>
      </c>
      <c r="C312" s="80">
        <v>6</v>
      </c>
      <c r="D312" s="74" t="s">
        <v>163</v>
      </c>
      <c r="E312" s="75">
        <v>5.8518518518518511E-3</v>
      </c>
      <c r="F312" s="74">
        <v>95</v>
      </c>
      <c r="G312" s="14" t="str">
        <f t="shared" si="4"/>
        <v>Brooklyn Nairn (Callingwood)</v>
      </c>
    </row>
    <row r="313" spans="1:7" ht="15" x14ac:dyDescent="0.25">
      <c r="A313" s="74">
        <v>96</v>
      </c>
      <c r="B313" s="74" t="s">
        <v>1820</v>
      </c>
      <c r="C313" s="80">
        <v>6</v>
      </c>
      <c r="D313" s="74" t="s">
        <v>45</v>
      </c>
      <c r="E313" s="75">
        <v>5.9326388888888892E-3</v>
      </c>
      <c r="F313" s="74">
        <v>96</v>
      </c>
      <c r="G313" s="14" t="str">
        <f t="shared" si="4"/>
        <v>Nada Al-Hannawi (Menisa)</v>
      </c>
    </row>
    <row r="314" spans="1:7" ht="15" x14ac:dyDescent="0.25">
      <c r="A314" s="74">
        <v>97</v>
      </c>
      <c r="B314" s="74" t="s">
        <v>189</v>
      </c>
      <c r="C314" s="80">
        <v>6</v>
      </c>
      <c r="D314" s="74" t="s">
        <v>51</v>
      </c>
      <c r="E314" s="75">
        <v>5.9412037037037046E-3</v>
      </c>
      <c r="F314" s="74">
        <v>97</v>
      </c>
      <c r="G314" s="14" t="str">
        <f t="shared" si="4"/>
        <v>Tarandeep Dhaliwal (Meyokumin)</v>
      </c>
    </row>
    <row r="315" spans="1:7" ht="15" x14ac:dyDescent="0.25">
      <c r="A315" s="74">
        <v>98</v>
      </c>
      <c r="B315" s="74" t="s">
        <v>184</v>
      </c>
      <c r="C315" s="80">
        <v>6</v>
      </c>
      <c r="D315" s="74" t="s">
        <v>154</v>
      </c>
      <c r="E315" s="75">
        <v>6.1199074074074072E-3</v>
      </c>
      <c r="F315" s="74">
        <v>98</v>
      </c>
      <c r="G315" s="14" t="str">
        <f t="shared" si="4"/>
        <v>Jillian Moffat (King Edward)</v>
      </c>
    </row>
    <row r="316" spans="1:7" ht="15" x14ac:dyDescent="0.25">
      <c r="A316" s="74">
        <v>99</v>
      </c>
      <c r="B316" s="74" t="s">
        <v>1454</v>
      </c>
      <c r="C316" s="80">
        <v>6</v>
      </c>
      <c r="D316" s="74" t="s">
        <v>73</v>
      </c>
      <c r="E316" s="75">
        <v>6.1381944444444453E-3</v>
      </c>
      <c r="F316" s="74">
        <v>99</v>
      </c>
      <c r="G316" s="14" t="str">
        <f t="shared" si="4"/>
        <v>Yana Roscoff (Stratford)</v>
      </c>
    </row>
    <row r="317" spans="1:7" ht="15" x14ac:dyDescent="0.25">
      <c r="A317" s="74">
        <v>100</v>
      </c>
      <c r="B317" s="74" t="s">
        <v>1821</v>
      </c>
      <c r="C317" s="80">
        <v>6</v>
      </c>
      <c r="D317" s="74" t="s">
        <v>46</v>
      </c>
      <c r="E317" s="75">
        <v>6.1660879629629626E-3</v>
      </c>
      <c r="F317" s="74">
        <v>100</v>
      </c>
      <c r="G317" s="14" t="str">
        <f t="shared" si="4"/>
        <v>Asmatbeer Kaur Brar (Edmonton Khalsa)</v>
      </c>
    </row>
    <row r="318" spans="1:7" ht="15" x14ac:dyDescent="0.25">
      <c r="A318" s="74">
        <v>101</v>
      </c>
      <c r="B318" s="74" t="s">
        <v>1822</v>
      </c>
      <c r="C318" s="80">
        <v>6</v>
      </c>
      <c r="D318" s="74" t="s">
        <v>154</v>
      </c>
      <c r="E318" s="75">
        <v>6.2548611111111103E-3</v>
      </c>
      <c r="F318" s="74">
        <v>101</v>
      </c>
      <c r="G318" s="14" t="str">
        <f t="shared" si="4"/>
        <v>Anjali Tassie (King Edward)</v>
      </c>
    </row>
    <row r="319" spans="1:7" ht="15" x14ac:dyDescent="0.25">
      <c r="A319" s="74">
        <v>102</v>
      </c>
      <c r="B319" s="74" t="s">
        <v>1823</v>
      </c>
      <c r="C319" s="80">
        <v>6</v>
      </c>
      <c r="D319" s="74" t="s">
        <v>46</v>
      </c>
      <c r="E319" s="75">
        <v>6.2789351851851851E-3</v>
      </c>
      <c r="F319" s="74">
        <v>102</v>
      </c>
      <c r="G319" s="14" t="str">
        <f t="shared" si="4"/>
        <v>Ramanpreet Kaur (Edmonton Khalsa)</v>
      </c>
    </row>
    <row r="320" spans="1:7" ht="15" x14ac:dyDescent="0.25">
      <c r="A320" s="74">
        <v>103</v>
      </c>
      <c r="B320" s="74" t="s">
        <v>1824</v>
      </c>
      <c r="C320" s="80">
        <v>6</v>
      </c>
      <c r="D320" s="74" t="s">
        <v>46</v>
      </c>
      <c r="E320" s="75">
        <v>6.3853009259259262E-3</v>
      </c>
      <c r="F320" s="74">
        <v>103</v>
      </c>
      <c r="G320" s="14" t="str">
        <f t="shared" si="4"/>
        <v>Anika Vashisht (Edmonton Khalsa)</v>
      </c>
    </row>
    <row r="321" spans="1:7" ht="15" x14ac:dyDescent="0.25">
      <c r="A321" s="74">
        <v>104</v>
      </c>
      <c r="B321" s="74" t="s">
        <v>188</v>
      </c>
      <c r="C321" s="80">
        <v>6</v>
      </c>
      <c r="D321" s="74" t="s">
        <v>34</v>
      </c>
      <c r="E321" s="75">
        <v>6.4653935185185188E-3</v>
      </c>
      <c r="F321" s="74">
        <v>104</v>
      </c>
      <c r="G321" s="14" t="str">
        <f t="shared" si="4"/>
        <v>Katelyn Tkachuk (Uncas)</v>
      </c>
    </row>
    <row r="322" spans="1:7" ht="15" x14ac:dyDescent="0.25">
      <c r="A322" s="74">
        <v>105</v>
      </c>
      <c r="B322" s="74" t="s">
        <v>1825</v>
      </c>
      <c r="C322" s="80">
        <v>6</v>
      </c>
      <c r="D322" s="74" t="s">
        <v>46</v>
      </c>
      <c r="E322" s="75">
        <v>6.4723379629629636E-3</v>
      </c>
      <c r="F322" s="74">
        <v>105</v>
      </c>
      <c r="G322" s="14" t="str">
        <f t="shared" si="4"/>
        <v>Nimrat Kaur Gill (Edmonton Khalsa)</v>
      </c>
    </row>
    <row r="323" spans="1:7" ht="15" x14ac:dyDescent="0.25">
      <c r="A323" s="74">
        <v>106</v>
      </c>
      <c r="B323" s="74" t="s">
        <v>1826</v>
      </c>
      <c r="C323" s="80">
        <v>6</v>
      </c>
      <c r="D323" s="74" t="s">
        <v>46</v>
      </c>
      <c r="E323" s="75">
        <v>6.4753472222222226E-3</v>
      </c>
      <c r="F323" s="74">
        <v>106</v>
      </c>
      <c r="G323" s="14" t="str">
        <f t="shared" si="4"/>
        <v>Khushdeep Kaur Gill (Edmonton Khalsa)</v>
      </c>
    </row>
    <row r="324" spans="1:7" ht="15" x14ac:dyDescent="0.25">
      <c r="A324" s="74">
        <v>107</v>
      </c>
      <c r="B324" s="74" t="s">
        <v>1451</v>
      </c>
      <c r="C324" s="80">
        <v>6</v>
      </c>
      <c r="D324" s="74" t="s">
        <v>55</v>
      </c>
      <c r="E324" s="75">
        <v>6.4797453703703692E-3</v>
      </c>
      <c r="F324" s="74">
        <v>107</v>
      </c>
      <c r="G324" s="14" t="str">
        <f t="shared" si="4"/>
        <v>Milcah Mesen Tavarez (Mill Creek)</v>
      </c>
    </row>
    <row r="325" spans="1:7" ht="15" x14ac:dyDescent="0.25">
      <c r="A325" s="74">
        <v>108</v>
      </c>
      <c r="B325" s="74" t="s">
        <v>1827</v>
      </c>
      <c r="C325" s="80">
        <v>6</v>
      </c>
      <c r="D325" s="74" t="s">
        <v>46</v>
      </c>
      <c r="E325" s="75">
        <v>6.4884259259259261E-3</v>
      </c>
      <c r="F325" s="74">
        <v>108</v>
      </c>
      <c r="G325" s="14" t="str">
        <f t="shared" si="4"/>
        <v>Harbin Kaur Jhajj (Edmonton Khalsa)</v>
      </c>
    </row>
    <row r="326" spans="1:7" ht="15" x14ac:dyDescent="0.25">
      <c r="A326" s="74">
        <v>109</v>
      </c>
      <c r="B326" s="74" t="s">
        <v>1828</v>
      </c>
      <c r="C326" s="80">
        <v>6</v>
      </c>
      <c r="D326" s="74" t="s">
        <v>46</v>
      </c>
      <c r="E326" s="75">
        <v>6.4930555555555549E-3</v>
      </c>
      <c r="F326" s="74">
        <v>109</v>
      </c>
      <c r="G326" s="14" t="str">
        <f t="shared" si="4"/>
        <v>Japneet Kaur (Edmonton Khalsa)</v>
      </c>
    </row>
    <row r="327" spans="1:7" ht="15" x14ac:dyDescent="0.25">
      <c r="A327" s="74">
        <v>110</v>
      </c>
      <c r="B327" s="74" t="s">
        <v>1829</v>
      </c>
      <c r="C327" s="80">
        <v>6</v>
      </c>
      <c r="D327" s="74" t="s">
        <v>47</v>
      </c>
      <c r="E327" s="75">
        <v>6.5037037037037034E-3</v>
      </c>
      <c r="F327" s="74">
        <v>110</v>
      </c>
      <c r="G327" s="14" t="str">
        <f t="shared" si="4"/>
        <v>Areanna Ross (Kameyosek)</v>
      </c>
    </row>
    <row r="328" spans="1:7" ht="15" x14ac:dyDescent="0.25">
      <c r="A328" s="74">
        <v>111</v>
      </c>
      <c r="B328" s="74" t="s">
        <v>1083</v>
      </c>
      <c r="C328" s="80">
        <v>6</v>
      </c>
      <c r="D328" s="74" t="s">
        <v>28</v>
      </c>
      <c r="E328" s="75">
        <v>6.5358796296296302E-3</v>
      </c>
      <c r="F328" s="74">
        <v>111</v>
      </c>
      <c r="G328" s="14" t="str">
        <f t="shared" si="4"/>
        <v>Olivia MacRae (Brookside)</v>
      </c>
    </row>
    <row r="329" spans="1:7" ht="15" x14ac:dyDescent="0.25">
      <c r="A329" s="74">
        <v>112</v>
      </c>
      <c r="B329" s="74" t="s">
        <v>148</v>
      </c>
      <c r="C329" s="80">
        <v>6</v>
      </c>
      <c r="D329" s="74" t="s">
        <v>20</v>
      </c>
      <c r="E329" s="75">
        <v>6.6894675925925932E-3</v>
      </c>
      <c r="F329" s="74">
        <v>112</v>
      </c>
      <c r="G329" s="14" t="str">
        <f t="shared" si="4"/>
        <v>Iman Ali (George P. Nicholson)</v>
      </c>
    </row>
    <row r="330" spans="1:7" ht="15" x14ac:dyDescent="0.25">
      <c r="A330" s="74">
        <v>113</v>
      </c>
      <c r="B330" s="74" t="s">
        <v>1830</v>
      </c>
      <c r="C330" s="80">
        <v>6</v>
      </c>
      <c r="D330" s="74" t="s">
        <v>45</v>
      </c>
      <c r="E330" s="75">
        <v>6.7622685185185182E-3</v>
      </c>
      <c r="F330" s="74">
        <v>113</v>
      </c>
      <c r="G330" s="14" t="str">
        <f t="shared" si="4"/>
        <v>Elora Flanagan (Menisa)</v>
      </c>
    </row>
    <row r="331" spans="1:7" ht="15" x14ac:dyDescent="0.25">
      <c r="A331" s="74">
        <v>114</v>
      </c>
      <c r="B331" s="74" t="s">
        <v>191</v>
      </c>
      <c r="C331" s="80">
        <v>6</v>
      </c>
      <c r="D331" s="74" t="s">
        <v>47</v>
      </c>
      <c r="E331" s="75">
        <v>6.8817129629629636E-3</v>
      </c>
      <c r="F331" s="74">
        <v>114</v>
      </c>
      <c r="G331" s="14" t="str">
        <f t="shared" si="4"/>
        <v>Madilynn Palmer (Kameyosek)</v>
      </c>
    </row>
    <row r="332" spans="1:7" ht="15" x14ac:dyDescent="0.25">
      <c r="A332" s="74">
        <v>115</v>
      </c>
      <c r="B332" s="74" t="s">
        <v>1831</v>
      </c>
      <c r="C332" s="80">
        <v>6</v>
      </c>
      <c r="D332" s="74" t="s">
        <v>46</v>
      </c>
      <c r="E332" s="75">
        <v>7.1249999999999994E-3</v>
      </c>
      <c r="F332" s="74">
        <v>115</v>
      </c>
      <c r="G332" s="14" t="str">
        <f t="shared" si="4"/>
        <v>Harleen Kaur Sandhu (Edmonton Khalsa)</v>
      </c>
    </row>
    <row r="333" spans="1:7" ht="15" x14ac:dyDescent="0.25">
      <c r="A333" s="74">
        <v>116</v>
      </c>
      <c r="B333" s="74" t="s">
        <v>190</v>
      </c>
      <c r="C333" s="80">
        <v>6</v>
      </c>
      <c r="D333" s="74" t="s">
        <v>45</v>
      </c>
      <c r="E333" s="75">
        <v>7.4050925925925925E-3</v>
      </c>
      <c r="F333" s="74">
        <v>116</v>
      </c>
      <c r="G333" s="14" t="str">
        <f t="shared" si="4"/>
        <v>Bailee Tuck (Menisa)</v>
      </c>
    </row>
    <row r="334" spans="1:7" ht="15" x14ac:dyDescent="0.25">
      <c r="A334" s="74">
        <v>117</v>
      </c>
      <c r="B334" s="74" t="s">
        <v>1832</v>
      </c>
      <c r="C334" s="80">
        <v>6</v>
      </c>
      <c r="D334" s="74" t="s">
        <v>45</v>
      </c>
      <c r="E334" s="75">
        <v>7.4398148148148149E-3</v>
      </c>
      <c r="F334" s="74">
        <v>117</v>
      </c>
      <c r="G334" s="14" t="str">
        <f t="shared" si="4"/>
        <v>Amelia Harris (Menisa)</v>
      </c>
    </row>
    <row r="335" spans="1:7" ht="15" x14ac:dyDescent="0.25">
      <c r="A335" s="74">
        <v>118</v>
      </c>
      <c r="B335" s="74" t="s">
        <v>1082</v>
      </c>
      <c r="C335" s="80">
        <v>6</v>
      </c>
      <c r="D335" s="74" t="s">
        <v>353</v>
      </c>
      <c r="E335" s="75">
        <v>7.759606481481481E-3</v>
      </c>
      <c r="F335" s="74">
        <v>118</v>
      </c>
      <c r="G335" s="14" t="str">
        <f t="shared" si="4"/>
        <v>Ariya Rajani (Joey Moss)</v>
      </c>
    </row>
    <row r="336" spans="1:7" ht="15" x14ac:dyDescent="0.25">
      <c r="A336" s="74">
        <v>119</v>
      </c>
      <c r="B336" s="74" t="s">
        <v>1833</v>
      </c>
      <c r="C336" s="80">
        <v>6</v>
      </c>
      <c r="D336" s="74" t="s">
        <v>1507</v>
      </c>
      <c r="E336" s="75">
        <v>7.7662037037037031E-3</v>
      </c>
      <c r="F336" s="74">
        <v>119</v>
      </c>
      <c r="G336" s="14" t="str">
        <f t="shared" si="4"/>
        <v>Maha Durrani-Durrani (Soraya Hafez)</v>
      </c>
    </row>
    <row r="337" spans="1:7" ht="15" x14ac:dyDescent="0.25">
      <c r="A337" s="74">
        <v>120</v>
      </c>
      <c r="B337" s="74" t="s">
        <v>1834</v>
      </c>
      <c r="C337" s="80">
        <v>6</v>
      </c>
      <c r="D337" s="74" t="s">
        <v>154</v>
      </c>
      <c r="E337" s="75">
        <v>7.7777777777777767E-3</v>
      </c>
      <c r="F337" s="74">
        <v>120</v>
      </c>
      <c r="G337" s="14" t="str">
        <f t="shared" si="4"/>
        <v>Skylar Price (King Edward)</v>
      </c>
    </row>
    <row r="338" spans="1:7" ht="15" x14ac:dyDescent="0.25">
      <c r="A338" s="74">
        <v>121</v>
      </c>
      <c r="B338" s="74" t="s">
        <v>1835</v>
      </c>
      <c r="C338" s="80">
        <v>6</v>
      </c>
      <c r="D338" s="74" t="s">
        <v>40</v>
      </c>
      <c r="E338" s="75">
        <v>7.789351851851852E-3</v>
      </c>
      <c r="F338" s="74">
        <v>121</v>
      </c>
      <c r="G338" s="14" t="str">
        <f t="shared" si="4"/>
        <v>Freja Janke (Victoria)</v>
      </c>
    </row>
    <row r="339" spans="1:7" ht="15" x14ac:dyDescent="0.25">
      <c r="A339" s="74">
        <v>122</v>
      </c>
      <c r="B339" s="74" t="s">
        <v>192</v>
      </c>
      <c r="C339" s="80">
        <v>6</v>
      </c>
      <c r="D339" s="74" t="s">
        <v>154</v>
      </c>
      <c r="E339" s="75">
        <v>7.8009259259259256E-3</v>
      </c>
      <c r="F339" s="74">
        <v>122</v>
      </c>
      <c r="G339" s="14" t="str">
        <f t="shared" si="4"/>
        <v>Eleanor Moffat (King Edward)</v>
      </c>
    </row>
    <row r="340" spans="1:7" ht="15" x14ac:dyDescent="0.25">
      <c r="A340" s="74">
        <v>123</v>
      </c>
      <c r="B340" s="74" t="s">
        <v>193</v>
      </c>
      <c r="C340" s="80">
        <v>6</v>
      </c>
      <c r="D340" s="74" t="s">
        <v>154</v>
      </c>
      <c r="E340" s="75">
        <v>7.8125E-3</v>
      </c>
      <c r="F340" s="74">
        <v>123</v>
      </c>
      <c r="G340" s="14" t="str">
        <f t="shared" si="4"/>
        <v>Ava Moffat (King Edward)</v>
      </c>
    </row>
  </sheetData>
  <phoneticPr fontId="3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2"/>
  <sheetViews>
    <sheetView workbookViewId="0">
      <pane ySplit="1380" topLeftCell="A3" activePane="bottomLeft"/>
      <selection activeCell="D1" sqref="D1:D1048576"/>
      <selection pane="bottomLeft" activeCell="H3" sqref="H3"/>
    </sheetView>
  </sheetViews>
  <sheetFormatPr defaultRowHeight="12.75" x14ac:dyDescent="0.2"/>
  <cols>
    <col min="1" max="1" width="6.7109375" bestFit="1" customWidth="1"/>
    <col min="2" max="2" width="23.42578125" bestFit="1" customWidth="1"/>
    <col min="3" max="3" width="6.5703125" style="19" bestFit="1" customWidth="1"/>
    <col min="4" max="4" width="19.28515625" bestFit="1" customWidth="1"/>
    <col min="5" max="5" width="8.140625" style="10" bestFit="1" customWidth="1"/>
    <col min="6" max="6" width="6.5703125" bestFit="1" customWidth="1"/>
    <col min="7" max="7" width="42.5703125" hidden="1" customWidth="1"/>
  </cols>
  <sheetData>
    <row r="1" spans="1:7" ht="18" x14ac:dyDescent="0.25">
      <c r="A1" s="3" t="s">
        <v>311</v>
      </c>
      <c r="B1" s="3"/>
      <c r="C1" s="20"/>
    </row>
    <row r="2" spans="1:7" ht="38.25" x14ac:dyDescent="0.2">
      <c r="A2" s="2" t="s">
        <v>10</v>
      </c>
      <c r="B2" s="6" t="s">
        <v>6</v>
      </c>
      <c r="C2" s="17" t="s">
        <v>7</v>
      </c>
      <c r="D2" s="4" t="s">
        <v>2</v>
      </c>
      <c r="E2" s="2" t="s">
        <v>8</v>
      </c>
      <c r="F2" s="2" t="s">
        <v>9</v>
      </c>
      <c r="G2" s="7" t="s">
        <v>11</v>
      </c>
    </row>
    <row r="3" spans="1:7" x14ac:dyDescent="0.2">
      <c r="A3" s="1" t="s">
        <v>323</v>
      </c>
      <c r="B3" s="1"/>
      <c r="C3" s="22"/>
    </row>
    <row r="4" spans="1:7" ht="15" x14ac:dyDescent="0.25">
      <c r="A4" s="46">
        <v>1</v>
      </c>
      <c r="B4" s="46" t="s">
        <v>195</v>
      </c>
      <c r="C4" s="80">
        <v>6</v>
      </c>
      <c r="D4" s="46" t="s">
        <v>22</v>
      </c>
      <c r="E4" s="47">
        <v>3.3582175925925928E-3</v>
      </c>
      <c r="F4" s="46">
        <v>1</v>
      </c>
      <c r="G4" s="14" t="str">
        <f>CONCATENATE(B4, " (", D4, ")")</f>
        <v>Landon Lolacher (Leduc Estates)</v>
      </c>
    </row>
    <row r="5" spans="1:7" ht="15" x14ac:dyDescent="0.25">
      <c r="A5" s="46">
        <v>2</v>
      </c>
      <c r="B5" s="46" t="s">
        <v>86</v>
      </c>
      <c r="C5" s="80">
        <v>6</v>
      </c>
      <c r="D5" s="46" t="s">
        <v>25</v>
      </c>
      <c r="E5" s="47">
        <v>3.3809027777777778E-3</v>
      </c>
      <c r="F5" s="46">
        <v>2</v>
      </c>
      <c r="G5" s="14" t="str">
        <f t="shared" ref="G5:G126" si="0">CONCATENATE(B5, " (", D5, ")")</f>
        <v>Quinn Panteluk (Michael A. Kostek)</v>
      </c>
    </row>
    <row r="6" spans="1:7" ht="15" x14ac:dyDescent="0.25">
      <c r="A6" s="46">
        <v>3</v>
      </c>
      <c r="B6" s="46" t="s">
        <v>1086</v>
      </c>
      <c r="C6" s="80">
        <v>6</v>
      </c>
      <c r="D6" s="46" t="s">
        <v>39</v>
      </c>
      <c r="E6" s="47">
        <v>3.3905092592592593E-3</v>
      </c>
      <c r="F6" s="46">
        <v>3</v>
      </c>
      <c r="G6" s="14" t="str">
        <f t="shared" si="0"/>
        <v>Emmett Schmidt (Forest Heights)</v>
      </c>
    </row>
    <row r="7" spans="1:7" ht="15" x14ac:dyDescent="0.25">
      <c r="A7" s="46">
        <v>4</v>
      </c>
      <c r="B7" s="46" t="s">
        <v>50</v>
      </c>
      <c r="C7" s="80">
        <v>6</v>
      </c>
      <c r="D7" s="46" t="s">
        <v>48</v>
      </c>
      <c r="E7" s="47">
        <v>3.3927083333333339E-3</v>
      </c>
      <c r="F7" s="46">
        <v>4</v>
      </c>
      <c r="G7" s="14" t="str">
        <f t="shared" si="0"/>
        <v>Nolan Petterson (Laurier Heights)</v>
      </c>
    </row>
    <row r="8" spans="1:7" ht="15" x14ac:dyDescent="0.25">
      <c r="A8" s="46">
        <v>5</v>
      </c>
      <c r="B8" s="46" t="s">
        <v>1087</v>
      </c>
      <c r="C8" s="80">
        <v>6</v>
      </c>
      <c r="D8" s="46" t="s">
        <v>424</v>
      </c>
      <c r="E8" s="47">
        <v>3.4585648148148149E-3</v>
      </c>
      <c r="F8" s="46">
        <v>5</v>
      </c>
      <c r="G8" s="14" t="str">
        <f t="shared" si="0"/>
        <v>Antoni Dvorski (Notre Dame)</v>
      </c>
    </row>
    <row r="9" spans="1:7" ht="15" x14ac:dyDescent="0.25">
      <c r="A9" s="46">
        <v>6</v>
      </c>
      <c r="B9" s="46" t="s">
        <v>1088</v>
      </c>
      <c r="C9" s="80">
        <v>6</v>
      </c>
      <c r="D9" s="46" t="s">
        <v>31</v>
      </c>
      <c r="E9" s="47">
        <v>3.4890046296296297E-3</v>
      </c>
      <c r="F9" s="46">
        <v>6</v>
      </c>
      <c r="G9" s="14" t="str">
        <f t="shared" si="0"/>
        <v>Matteo Gambetti (Belgravia)</v>
      </c>
    </row>
    <row r="10" spans="1:7" ht="15" x14ac:dyDescent="0.25">
      <c r="A10" s="46">
        <v>7</v>
      </c>
      <c r="B10" s="46" t="s">
        <v>58</v>
      </c>
      <c r="C10" s="80">
        <v>6</v>
      </c>
      <c r="D10" s="46" t="s">
        <v>41</v>
      </c>
      <c r="E10" s="47">
        <v>3.5068287037037034E-3</v>
      </c>
      <c r="F10" s="46">
        <v>7</v>
      </c>
      <c r="G10" s="14" t="str">
        <f t="shared" si="0"/>
        <v>Emmett Needham (Westbrook)</v>
      </c>
    </row>
    <row r="11" spans="1:7" ht="15" x14ac:dyDescent="0.25">
      <c r="A11" s="46">
        <v>8</v>
      </c>
      <c r="B11" s="46" t="s">
        <v>93</v>
      </c>
      <c r="C11" s="80">
        <v>6</v>
      </c>
      <c r="D11" s="46" t="s">
        <v>25</v>
      </c>
      <c r="E11" s="47">
        <v>3.5111111111111111E-3</v>
      </c>
      <c r="F11" s="46">
        <v>8</v>
      </c>
      <c r="G11" s="14" t="str">
        <f t="shared" si="0"/>
        <v>Kirk Girard (Michael A. Kostek)</v>
      </c>
    </row>
    <row r="12" spans="1:7" ht="15" x14ac:dyDescent="0.25">
      <c r="A12" s="46">
        <v>9</v>
      </c>
      <c r="B12" s="46" t="s">
        <v>67</v>
      </c>
      <c r="C12" s="80">
        <v>6</v>
      </c>
      <c r="D12" s="46" t="s">
        <v>31</v>
      </c>
      <c r="E12" s="47">
        <v>3.5140046296296295E-3</v>
      </c>
      <c r="F12" s="46">
        <v>9</v>
      </c>
      <c r="G12" s="14" t="str">
        <f t="shared" si="0"/>
        <v>Tyler Barnes (Belgravia)</v>
      </c>
    </row>
    <row r="13" spans="1:7" ht="15" x14ac:dyDescent="0.25">
      <c r="A13" s="46">
        <v>10</v>
      </c>
      <c r="B13" s="46" t="s">
        <v>1089</v>
      </c>
      <c r="C13" s="80">
        <v>6</v>
      </c>
      <c r="D13" s="46" t="s">
        <v>34</v>
      </c>
      <c r="E13" s="47">
        <v>3.5907407407407403E-3</v>
      </c>
      <c r="F13" s="46">
        <v>10</v>
      </c>
      <c r="G13" s="14" t="str">
        <f t="shared" si="0"/>
        <v>riley Westergaard (Uncas)</v>
      </c>
    </row>
    <row r="14" spans="1:7" ht="15" x14ac:dyDescent="0.25">
      <c r="A14" s="46">
        <v>11</v>
      </c>
      <c r="B14" s="46" t="s">
        <v>60</v>
      </c>
      <c r="C14" s="80">
        <v>6</v>
      </c>
      <c r="D14" s="46" t="s">
        <v>20</v>
      </c>
      <c r="E14" s="47">
        <v>3.6532407407407403E-3</v>
      </c>
      <c r="F14" s="46">
        <v>11</v>
      </c>
      <c r="G14" s="14" t="str">
        <f t="shared" si="0"/>
        <v>Connor Cameron (George P. Nicholson)</v>
      </c>
    </row>
    <row r="15" spans="1:7" ht="15" x14ac:dyDescent="0.25">
      <c r="A15" s="46">
        <v>12</v>
      </c>
      <c r="B15" s="46" t="s">
        <v>112</v>
      </c>
      <c r="C15" s="80">
        <v>6</v>
      </c>
      <c r="D15" s="46" t="s">
        <v>37</v>
      </c>
      <c r="E15" s="47">
        <v>3.6591435185185186E-3</v>
      </c>
      <c r="F15" s="46">
        <v>12</v>
      </c>
      <c r="G15" s="14" t="str">
        <f t="shared" si="0"/>
        <v>Carson Cowley (Patricia Heights)</v>
      </c>
    </row>
    <row r="16" spans="1:7" ht="15" x14ac:dyDescent="0.25">
      <c r="A16" s="46">
        <v>13</v>
      </c>
      <c r="B16" s="46" t="s">
        <v>1090</v>
      </c>
      <c r="C16" s="80">
        <v>6</v>
      </c>
      <c r="D16" s="46" t="s">
        <v>38</v>
      </c>
      <c r="E16" s="47">
        <v>3.6734953703703704E-3</v>
      </c>
      <c r="F16" s="46">
        <v>13</v>
      </c>
      <c r="G16" s="14" t="str">
        <f t="shared" si="0"/>
        <v>Nathan Johnson (Donnan)</v>
      </c>
    </row>
    <row r="17" spans="1:7" ht="15" x14ac:dyDescent="0.25">
      <c r="A17" s="46">
        <v>14</v>
      </c>
      <c r="B17" s="46" t="s">
        <v>87</v>
      </c>
      <c r="C17" s="80">
        <v>6</v>
      </c>
      <c r="D17" s="46" t="s">
        <v>30</v>
      </c>
      <c r="E17" s="47">
        <v>3.6909722222222222E-3</v>
      </c>
      <c r="F17" s="46">
        <v>14</v>
      </c>
      <c r="G17" s="14" t="str">
        <f t="shared" si="0"/>
        <v>Matthew James (Centennial)</v>
      </c>
    </row>
    <row r="18" spans="1:7" ht="15" x14ac:dyDescent="0.25">
      <c r="A18" s="46">
        <v>15</v>
      </c>
      <c r="B18" s="46" t="s">
        <v>1091</v>
      </c>
      <c r="C18" s="80">
        <v>6</v>
      </c>
      <c r="D18" s="46" t="s">
        <v>37</v>
      </c>
      <c r="E18" s="47">
        <v>3.7037037037037034E-3</v>
      </c>
      <c r="F18" s="46">
        <v>15</v>
      </c>
      <c r="G18" s="14" t="str">
        <f t="shared" si="0"/>
        <v>Jack Dalin (Patricia Heights)</v>
      </c>
    </row>
    <row r="19" spans="1:7" ht="15" x14ac:dyDescent="0.25">
      <c r="A19" s="46">
        <v>16</v>
      </c>
      <c r="B19" s="46" t="s">
        <v>1092</v>
      </c>
      <c r="C19" s="80">
        <v>6</v>
      </c>
      <c r="D19" s="46" t="s">
        <v>424</v>
      </c>
      <c r="E19" s="47">
        <v>3.7203703703703704E-3</v>
      </c>
      <c r="F19" s="46">
        <v>16</v>
      </c>
      <c r="G19" s="14" t="str">
        <f t="shared" si="0"/>
        <v>Alexandre Boute (Notre Dame)</v>
      </c>
    </row>
    <row r="20" spans="1:7" ht="15" x14ac:dyDescent="0.25">
      <c r="A20" s="46">
        <v>17</v>
      </c>
      <c r="B20" s="46" t="s">
        <v>1093</v>
      </c>
      <c r="C20" s="80">
        <v>6</v>
      </c>
      <c r="D20" s="46" t="s">
        <v>32</v>
      </c>
      <c r="E20" s="47">
        <v>3.7340277777777775E-3</v>
      </c>
      <c r="F20" s="46">
        <v>17</v>
      </c>
      <c r="G20" s="14" t="str">
        <f t="shared" si="0"/>
        <v>Jack Maltais (Holyrood)</v>
      </c>
    </row>
    <row r="21" spans="1:7" ht="15" x14ac:dyDescent="0.25">
      <c r="A21" s="46">
        <v>18</v>
      </c>
      <c r="B21" s="46" t="s">
        <v>53</v>
      </c>
      <c r="C21" s="80">
        <v>6</v>
      </c>
      <c r="D21" s="46" t="s">
        <v>20</v>
      </c>
      <c r="E21" s="47">
        <v>3.7506944444444441E-3</v>
      </c>
      <c r="F21" s="46">
        <v>18</v>
      </c>
      <c r="G21" s="14" t="str">
        <f t="shared" si="0"/>
        <v>Beckett Millard (George P. Nicholson)</v>
      </c>
    </row>
    <row r="22" spans="1:7" ht="15" x14ac:dyDescent="0.25">
      <c r="A22" s="46">
        <v>19</v>
      </c>
      <c r="B22" s="46" t="s">
        <v>1094</v>
      </c>
      <c r="C22" s="80">
        <v>6</v>
      </c>
      <c r="D22" s="46" t="s">
        <v>28</v>
      </c>
      <c r="E22" s="47">
        <v>3.7547453703703701E-3</v>
      </c>
      <c r="F22" s="46">
        <v>19</v>
      </c>
      <c r="G22" s="14" t="str">
        <f t="shared" si="0"/>
        <v>Blake Kincade (Brookside)</v>
      </c>
    </row>
    <row r="23" spans="1:7" ht="15" x14ac:dyDescent="0.25">
      <c r="A23" s="46">
        <v>20</v>
      </c>
      <c r="B23" s="46" t="s">
        <v>1095</v>
      </c>
      <c r="C23" s="80">
        <v>6</v>
      </c>
      <c r="D23" s="46" t="s">
        <v>35</v>
      </c>
      <c r="E23" s="47">
        <v>3.776851851851852E-3</v>
      </c>
      <c r="F23" s="46">
        <v>20</v>
      </c>
      <c r="G23" s="14" t="str">
        <f t="shared" si="0"/>
        <v>Mohamed Jabril (Malmo)</v>
      </c>
    </row>
    <row r="24" spans="1:7" ht="15" x14ac:dyDescent="0.25">
      <c r="A24" s="46">
        <v>21</v>
      </c>
      <c r="B24" s="46" t="s">
        <v>1096</v>
      </c>
      <c r="C24" s="80">
        <v>6</v>
      </c>
      <c r="D24" s="46" t="s">
        <v>48</v>
      </c>
      <c r="E24" s="47">
        <v>3.7799768518518516E-3</v>
      </c>
      <c r="F24" s="46">
        <v>21</v>
      </c>
      <c r="G24" s="14" t="str">
        <f t="shared" si="0"/>
        <v>Jack Cloran (Laurier Heights)</v>
      </c>
    </row>
    <row r="25" spans="1:7" ht="15" x14ac:dyDescent="0.25">
      <c r="A25" s="46">
        <v>22</v>
      </c>
      <c r="B25" s="46" t="s">
        <v>1097</v>
      </c>
      <c r="C25" s="80">
        <v>6</v>
      </c>
      <c r="D25" s="46" t="s">
        <v>73</v>
      </c>
      <c r="E25" s="47">
        <v>3.8173611111111112E-3</v>
      </c>
      <c r="F25" s="46">
        <v>22</v>
      </c>
      <c r="G25" s="14" t="str">
        <f t="shared" si="0"/>
        <v>Isaiah Lalani (Stratford)</v>
      </c>
    </row>
    <row r="26" spans="1:7" ht="15" x14ac:dyDescent="0.25">
      <c r="A26" s="46">
        <v>23</v>
      </c>
      <c r="B26" s="46" t="s">
        <v>1098</v>
      </c>
      <c r="C26" s="80">
        <v>6</v>
      </c>
      <c r="D26" s="46" t="s">
        <v>20</v>
      </c>
      <c r="E26" s="47">
        <v>3.8368055555555555E-3</v>
      </c>
      <c r="F26" s="46">
        <v>23</v>
      </c>
      <c r="G26" s="14" t="str">
        <f t="shared" si="0"/>
        <v>Marcus Blinzer (George P. Nicholson)</v>
      </c>
    </row>
    <row r="27" spans="1:7" ht="15" x14ac:dyDescent="0.25">
      <c r="A27" s="46">
        <v>24</v>
      </c>
      <c r="B27" s="46" t="s">
        <v>1099</v>
      </c>
      <c r="C27" s="80">
        <v>6</v>
      </c>
      <c r="D27" s="46" t="s">
        <v>32</v>
      </c>
      <c r="E27" s="47">
        <v>3.8431712962962964E-3</v>
      </c>
      <c r="F27" s="46">
        <v>24</v>
      </c>
      <c r="G27" s="14" t="str">
        <f t="shared" si="0"/>
        <v>Michael Sutherland (Holyrood)</v>
      </c>
    </row>
    <row r="28" spans="1:7" ht="15" x14ac:dyDescent="0.25">
      <c r="A28" s="46">
        <v>25</v>
      </c>
      <c r="B28" s="46" t="s">
        <v>88</v>
      </c>
      <c r="C28" s="80">
        <v>6</v>
      </c>
      <c r="D28" s="46" t="s">
        <v>25</v>
      </c>
      <c r="E28" s="47">
        <v>3.850925925925926E-3</v>
      </c>
      <c r="F28" s="46">
        <v>25</v>
      </c>
      <c r="G28" s="14" t="str">
        <f t="shared" si="0"/>
        <v>Coleman O'Neill (Michael A. Kostek)</v>
      </c>
    </row>
    <row r="29" spans="1:7" ht="15" x14ac:dyDescent="0.25">
      <c r="A29" s="46">
        <v>26</v>
      </c>
      <c r="B29" s="46" t="s">
        <v>157</v>
      </c>
      <c r="C29" s="80">
        <v>6</v>
      </c>
      <c r="D29" s="46" t="s">
        <v>26</v>
      </c>
      <c r="E29" s="47">
        <v>3.8721064814814816E-3</v>
      </c>
      <c r="F29" s="46">
        <v>26</v>
      </c>
      <c r="G29" s="14" t="str">
        <f t="shared" si="0"/>
        <v>Noah Shapiro (Windsor Park)</v>
      </c>
    </row>
    <row r="30" spans="1:7" ht="15" x14ac:dyDescent="0.25">
      <c r="A30" s="46">
        <v>27</v>
      </c>
      <c r="B30" s="46" t="s">
        <v>1100</v>
      </c>
      <c r="C30" s="80">
        <v>6</v>
      </c>
      <c r="D30" s="46" t="s">
        <v>25</v>
      </c>
      <c r="E30" s="47">
        <v>3.8804398148148144E-3</v>
      </c>
      <c r="F30" s="46">
        <v>27</v>
      </c>
      <c r="G30" s="14" t="str">
        <f t="shared" si="0"/>
        <v>Dmitriy Dmitriev (Michael A. Kostek)</v>
      </c>
    </row>
    <row r="31" spans="1:7" ht="15" x14ac:dyDescent="0.25">
      <c r="A31" s="46">
        <v>28</v>
      </c>
      <c r="B31" s="46" t="s">
        <v>1101</v>
      </c>
      <c r="C31" s="80">
        <v>6</v>
      </c>
      <c r="D31" s="46" t="s">
        <v>25</v>
      </c>
      <c r="E31" s="47">
        <v>3.8903935185185187E-3</v>
      </c>
      <c r="F31" s="46">
        <v>28</v>
      </c>
      <c r="G31" s="14" t="str">
        <f t="shared" si="0"/>
        <v>Mansur Isobaev (Michael A. Kostek)</v>
      </c>
    </row>
    <row r="32" spans="1:7" ht="15" x14ac:dyDescent="0.25">
      <c r="A32" s="46">
        <v>29</v>
      </c>
      <c r="B32" s="46" t="s">
        <v>89</v>
      </c>
      <c r="C32" s="80">
        <v>6</v>
      </c>
      <c r="D32" s="46" t="s">
        <v>32</v>
      </c>
      <c r="E32" s="47">
        <v>3.8949074074074073E-3</v>
      </c>
      <c r="F32" s="46">
        <v>29</v>
      </c>
      <c r="G32" s="14" t="str">
        <f t="shared" si="0"/>
        <v>Seth Allen (Holyrood)</v>
      </c>
    </row>
    <row r="33" spans="1:7" ht="15" x14ac:dyDescent="0.25">
      <c r="A33" s="46">
        <v>30</v>
      </c>
      <c r="B33" s="46" t="s">
        <v>115</v>
      </c>
      <c r="C33" s="80">
        <v>6</v>
      </c>
      <c r="D33" s="46" t="s">
        <v>25</v>
      </c>
      <c r="E33" s="47">
        <v>3.9109953703703702E-3</v>
      </c>
      <c r="F33" s="46">
        <v>30</v>
      </c>
      <c r="G33" s="14" t="str">
        <f t="shared" si="0"/>
        <v>Cruz Kujundzic-Pruden (Michael A. Kostek)</v>
      </c>
    </row>
    <row r="34" spans="1:7" ht="15" x14ac:dyDescent="0.25">
      <c r="A34" s="46">
        <v>31</v>
      </c>
      <c r="B34" s="46" t="s">
        <v>91</v>
      </c>
      <c r="C34" s="80">
        <v>6</v>
      </c>
      <c r="D34" s="46" t="s">
        <v>27</v>
      </c>
      <c r="E34" s="47">
        <v>3.9142361111111105E-3</v>
      </c>
      <c r="F34" s="46">
        <v>31</v>
      </c>
      <c r="G34" s="14" t="str">
        <f t="shared" si="0"/>
        <v>Luke Straga (Parkallen)</v>
      </c>
    </row>
    <row r="35" spans="1:7" ht="15" x14ac:dyDescent="0.25">
      <c r="A35" s="46">
        <v>32</v>
      </c>
      <c r="B35" s="46" t="s">
        <v>1102</v>
      </c>
      <c r="C35" s="80">
        <v>6</v>
      </c>
      <c r="D35" s="46" t="s">
        <v>48</v>
      </c>
      <c r="E35" s="47">
        <v>3.9178240740740744E-3</v>
      </c>
      <c r="F35" s="46">
        <v>32</v>
      </c>
      <c r="G35" s="14" t="str">
        <f t="shared" si="0"/>
        <v>Bennett Harrison (Laurier Heights)</v>
      </c>
    </row>
    <row r="36" spans="1:7" ht="15" x14ac:dyDescent="0.25">
      <c r="A36" s="46">
        <v>33</v>
      </c>
      <c r="B36" s="46" t="s">
        <v>152</v>
      </c>
      <c r="C36" s="80">
        <v>6</v>
      </c>
      <c r="D36" s="46" t="s">
        <v>34</v>
      </c>
      <c r="E36" s="47">
        <v>3.9593750000000002E-3</v>
      </c>
      <c r="F36" s="46">
        <v>33</v>
      </c>
      <c r="G36" s="14" t="str">
        <f t="shared" si="0"/>
        <v>Ryland Paul (Uncas)</v>
      </c>
    </row>
    <row r="37" spans="1:7" ht="15" x14ac:dyDescent="0.25">
      <c r="A37" s="46">
        <v>34</v>
      </c>
      <c r="B37" s="46" t="s">
        <v>1103</v>
      </c>
      <c r="C37" s="80">
        <v>6</v>
      </c>
      <c r="D37" s="46" t="s">
        <v>26</v>
      </c>
      <c r="E37" s="47">
        <v>3.9739583333333337E-3</v>
      </c>
      <c r="F37" s="46">
        <v>34</v>
      </c>
      <c r="G37" s="14" t="str">
        <f t="shared" si="0"/>
        <v>Antonio Barbosa (Windsor Park)</v>
      </c>
    </row>
    <row r="38" spans="1:7" ht="15" x14ac:dyDescent="0.25">
      <c r="A38" s="46">
        <v>35</v>
      </c>
      <c r="B38" s="46" t="s">
        <v>1104</v>
      </c>
      <c r="C38" s="80">
        <v>6</v>
      </c>
      <c r="D38" s="46" t="s">
        <v>30</v>
      </c>
      <c r="E38" s="47">
        <v>3.9929398148148146E-3</v>
      </c>
      <c r="F38" s="46">
        <v>35</v>
      </c>
      <c r="G38" s="14" t="str">
        <f t="shared" si="0"/>
        <v>Colton MacDonald (Centennial)</v>
      </c>
    </row>
    <row r="39" spans="1:7" ht="15" x14ac:dyDescent="0.25">
      <c r="A39" s="46">
        <v>36</v>
      </c>
      <c r="B39" s="46" t="s">
        <v>102</v>
      </c>
      <c r="C39" s="80">
        <v>6</v>
      </c>
      <c r="D39" s="46" t="s">
        <v>24</v>
      </c>
      <c r="E39" s="47">
        <v>4.0274305555555558E-3</v>
      </c>
      <c r="F39" s="46">
        <v>36</v>
      </c>
      <c r="G39" s="14" t="str">
        <f t="shared" si="0"/>
        <v>Noah Hehr (Rio Terrace)</v>
      </c>
    </row>
    <row r="40" spans="1:7" ht="15" x14ac:dyDescent="0.25">
      <c r="A40" s="46">
        <v>37</v>
      </c>
      <c r="B40" s="46" t="s">
        <v>1105</v>
      </c>
      <c r="C40" s="80">
        <v>6</v>
      </c>
      <c r="D40" s="46" t="s">
        <v>24</v>
      </c>
      <c r="E40" s="47">
        <v>4.0359953703703703E-3</v>
      </c>
      <c r="F40" s="46">
        <v>37</v>
      </c>
      <c r="G40" s="14" t="str">
        <f t="shared" si="0"/>
        <v>Max Ursino (Rio Terrace)</v>
      </c>
    </row>
    <row r="41" spans="1:7" ht="15" x14ac:dyDescent="0.25">
      <c r="A41" s="46">
        <v>38</v>
      </c>
      <c r="B41" s="46" t="s">
        <v>98</v>
      </c>
      <c r="C41" s="80">
        <v>6</v>
      </c>
      <c r="D41" s="46" t="s">
        <v>33</v>
      </c>
      <c r="E41" s="47">
        <v>4.0466435185185189E-3</v>
      </c>
      <c r="F41" s="46">
        <v>38</v>
      </c>
      <c r="G41" s="14" t="str">
        <f t="shared" si="0"/>
        <v>Sam Leyland (Earl Buxton)</v>
      </c>
    </row>
    <row r="42" spans="1:7" ht="15" x14ac:dyDescent="0.25">
      <c r="A42" s="46">
        <v>39</v>
      </c>
      <c r="B42" s="46" t="s">
        <v>95</v>
      </c>
      <c r="C42" s="80">
        <v>6</v>
      </c>
      <c r="D42" s="46" t="s">
        <v>32</v>
      </c>
      <c r="E42" s="47">
        <v>4.0552083333333334E-3</v>
      </c>
      <c r="F42" s="46">
        <v>39</v>
      </c>
      <c r="G42" s="14" t="str">
        <f t="shared" si="0"/>
        <v>Heli Chun (Holyrood)</v>
      </c>
    </row>
    <row r="43" spans="1:7" ht="15" x14ac:dyDescent="0.25">
      <c r="A43" s="46">
        <v>40</v>
      </c>
      <c r="B43" s="46" t="s">
        <v>1106</v>
      </c>
      <c r="C43" s="80">
        <v>6</v>
      </c>
      <c r="D43" s="46" t="s">
        <v>32</v>
      </c>
      <c r="E43" s="47">
        <v>4.0942129629629636E-3</v>
      </c>
      <c r="F43" s="46">
        <v>40</v>
      </c>
      <c r="G43" s="14" t="str">
        <f t="shared" si="0"/>
        <v>Matthew Pede (Holyrood)</v>
      </c>
    </row>
    <row r="44" spans="1:7" ht="15" x14ac:dyDescent="0.25">
      <c r="A44" s="46">
        <v>41</v>
      </c>
      <c r="B44" s="46" t="s">
        <v>1107</v>
      </c>
      <c r="C44" s="80">
        <v>6</v>
      </c>
      <c r="D44" s="46" t="s">
        <v>440</v>
      </c>
      <c r="E44" s="47">
        <v>4.1195601851851853E-3</v>
      </c>
      <c r="F44" s="46">
        <v>41</v>
      </c>
      <c r="G44" s="14" t="str">
        <f t="shared" si="0"/>
        <v>Shep Meiklejohn (St. Benedict)</v>
      </c>
    </row>
    <row r="45" spans="1:7" ht="15" x14ac:dyDescent="0.25">
      <c r="A45" s="46">
        <v>42</v>
      </c>
      <c r="B45" s="46" t="s">
        <v>100</v>
      </c>
      <c r="C45" s="80">
        <v>6</v>
      </c>
      <c r="D45" s="46" t="s">
        <v>20</v>
      </c>
      <c r="E45" s="47">
        <v>4.1291666666666664E-3</v>
      </c>
      <c r="F45" s="46">
        <v>42</v>
      </c>
      <c r="G45" s="14" t="str">
        <f t="shared" si="0"/>
        <v>Dylan Wolgemuth (George P. Nicholson)</v>
      </c>
    </row>
    <row r="46" spans="1:7" ht="15" x14ac:dyDescent="0.25">
      <c r="A46" s="46">
        <v>43</v>
      </c>
      <c r="B46" s="46" t="s">
        <v>94</v>
      </c>
      <c r="C46" s="80">
        <v>6</v>
      </c>
      <c r="D46" s="46" t="s">
        <v>24</v>
      </c>
      <c r="E46" s="47">
        <v>4.1468750000000004E-3</v>
      </c>
      <c r="F46" s="46">
        <v>43</v>
      </c>
      <c r="G46" s="14" t="str">
        <f t="shared" si="0"/>
        <v>Alex Delblanc (Rio Terrace)</v>
      </c>
    </row>
    <row r="47" spans="1:7" ht="15" x14ac:dyDescent="0.25">
      <c r="A47" s="46">
        <v>44</v>
      </c>
      <c r="B47" s="46" t="s">
        <v>90</v>
      </c>
      <c r="C47" s="80">
        <v>6</v>
      </c>
      <c r="D47" s="46" t="s">
        <v>29</v>
      </c>
      <c r="E47" s="47">
        <v>4.1556712962962962E-3</v>
      </c>
      <c r="F47" s="46">
        <v>44</v>
      </c>
      <c r="G47" s="14" t="str">
        <f t="shared" si="0"/>
        <v>Cooper Friesen (Brander Gardens)</v>
      </c>
    </row>
    <row r="48" spans="1:7" ht="15" x14ac:dyDescent="0.25">
      <c r="A48" s="46">
        <v>45</v>
      </c>
      <c r="B48" s="46" t="s">
        <v>1108</v>
      </c>
      <c r="C48" s="80">
        <v>6</v>
      </c>
      <c r="D48" s="46" t="s">
        <v>39</v>
      </c>
      <c r="E48" s="47">
        <v>4.1775462962962964E-3</v>
      </c>
      <c r="F48" s="46">
        <v>45</v>
      </c>
      <c r="G48" s="14" t="str">
        <f t="shared" si="0"/>
        <v>Jon Walton (Forest Heights)</v>
      </c>
    </row>
    <row r="49" spans="1:7" ht="15" x14ac:dyDescent="0.25">
      <c r="A49" s="46">
        <v>46</v>
      </c>
      <c r="B49" s="46" t="s">
        <v>1109</v>
      </c>
      <c r="C49" s="80">
        <v>6</v>
      </c>
      <c r="D49" s="46" t="s">
        <v>20</v>
      </c>
      <c r="E49" s="47">
        <v>4.1804398148148148E-3</v>
      </c>
      <c r="F49" s="46">
        <v>46</v>
      </c>
      <c r="G49" s="14" t="str">
        <f t="shared" si="0"/>
        <v>Hunter Kinne (George P. Nicholson)</v>
      </c>
    </row>
    <row r="50" spans="1:7" ht="15" x14ac:dyDescent="0.25">
      <c r="A50" s="46">
        <v>47</v>
      </c>
      <c r="B50" s="46" t="s">
        <v>1110</v>
      </c>
      <c r="C50" s="80">
        <v>6</v>
      </c>
      <c r="D50" s="46" t="s">
        <v>31</v>
      </c>
      <c r="E50" s="47">
        <v>4.1832175925925925E-3</v>
      </c>
      <c r="F50" s="46">
        <v>47</v>
      </c>
      <c r="G50" s="14" t="str">
        <f t="shared" si="0"/>
        <v>Noel Smith (Belgravia)</v>
      </c>
    </row>
    <row r="51" spans="1:7" ht="15" x14ac:dyDescent="0.25">
      <c r="A51" s="46">
        <v>48</v>
      </c>
      <c r="B51" s="46" t="s">
        <v>109</v>
      </c>
      <c r="C51" s="80">
        <v>6</v>
      </c>
      <c r="D51" s="46" t="s">
        <v>30</v>
      </c>
      <c r="E51" s="47">
        <v>4.1886574074074074E-3</v>
      </c>
      <c r="F51" s="46">
        <v>48</v>
      </c>
      <c r="G51" s="14" t="str">
        <f t="shared" si="0"/>
        <v>Kellan Velthius (Centennial)</v>
      </c>
    </row>
    <row r="52" spans="1:7" ht="15" x14ac:dyDescent="0.25">
      <c r="A52" s="46">
        <v>49</v>
      </c>
      <c r="B52" s="46" t="s">
        <v>113</v>
      </c>
      <c r="C52" s="80">
        <v>6</v>
      </c>
      <c r="D52" s="46" t="s">
        <v>25</v>
      </c>
      <c r="E52" s="47">
        <v>4.2019675925925931E-3</v>
      </c>
      <c r="F52" s="46">
        <v>49</v>
      </c>
      <c r="G52" s="14" t="str">
        <f t="shared" si="0"/>
        <v>Daniel Wynnyk (Michael A. Kostek)</v>
      </c>
    </row>
    <row r="53" spans="1:7" ht="15" x14ac:dyDescent="0.25">
      <c r="A53" s="46">
        <v>50</v>
      </c>
      <c r="B53" s="46" t="s">
        <v>1111</v>
      </c>
      <c r="C53" s="80">
        <v>6</v>
      </c>
      <c r="D53" s="46" t="s">
        <v>26</v>
      </c>
      <c r="E53" s="47">
        <v>4.2037037037037034E-3</v>
      </c>
      <c r="F53" s="46">
        <v>50</v>
      </c>
      <c r="G53" s="14" t="str">
        <f t="shared" si="0"/>
        <v>Declan Winnington (Windsor Park)</v>
      </c>
    </row>
    <row r="54" spans="1:7" ht="15" x14ac:dyDescent="0.25">
      <c r="A54" s="46">
        <v>51</v>
      </c>
      <c r="B54" s="46" t="s">
        <v>1112</v>
      </c>
      <c r="C54" s="80">
        <v>6</v>
      </c>
      <c r="D54" s="46" t="s">
        <v>39</v>
      </c>
      <c r="E54" s="47">
        <v>4.2200231481481481E-3</v>
      </c>
      <c r="F54" s="46">
        <v>51</v>
      </c>
      <c r="G54" s="14" t="str">
        <f t="shared" si="0"/>
        <v>Rafael Sasseville (Forest Heights)</v>
      </c>
    </row>
    <row r="55" spans="1:7" ht="15" x14ac:dyDescent="0.25">
      <c r="A55" s="46">
        <v>52</v>
      </c>
      <c r="B55" s="46" t="s">
        <v>1113</v>
      </c>
      <c r="C55" s="80">
        <v>6</v>
      </c>
      <c r="D55" s="46" t="s">
        <v>48</v>
      </c>
      <c r="E55" s="47">
        <v>4.2291666666666667E-3</v>
      </c>
      <c r="F55" s="46">
        <v>52</v>
      </c>
      <c r="G55" s="14" t="str">
        <f t="shared" si="0"/>
        <v>Johnny Vihos (Laurier Heights)</v>
      </c>
    </row>
    <row r="56" spans="1:7" ht="15" x14ac:dyDescent="0.25">
      <c r="A56" s="46">
        <v>53</v>
      </c>
      <c r="B56" s="46" t="s">
        <v>1114</v>
      </c>
      <c r="C56" s="80">
        <v>6</v>
      </c>
      <c r="D56" s="46" t="s">
        <v>25</v>
      </c>
      <c r="E56" s="47">
        <v>4.2415509259259264E-3</v>
      </c>
      <c r="F56" s="46">
        <v>53</v>
      </c>
      <c r="G56" s="14" t="str">
        <f t="shared" si="0"/>
        <v>Carter Kuzminski (Michael A. Kostek)</v>
      </c>
    </row>
    <row r="57" spans="1:7" ht="15" x14ac:dyDescent="0.25">
      <c r="A57" s="46">
        <v>54</v>
      </c>
      <c r="B57" s="46" t="s">
        <v>1115</v>
      </c>
      <c r="C57" s="80">
        <v>6</v>
      </c>
      <c r="D57" s="46" t="s">
        <v>25</v>
      </c>
      <c r="E57" s="47">
        <v>4.2458333333333332E-3</v>
      </c>
      <c r="F57" s="46">
        <v>54</v>
      </c>
      <c r="G57" s="14" t="str">
        <f t="shared" si="0"/>
        <v>Isaac Lacroix (Michael A. Kostek)</v>
      </c>
    </row>
    <row r="58" spans="1:7" ht="15" x14ac:dyDescent="0.25">
      <c r="A58" s="46">
        <v>55</v>
      </c>
      <c r="B58" s="46" t="s">
        <v>1116</v>
      </c>
      <c r="C58" s="80">
        <v>6</v>
      </c>
      <c r="D58" s="46" t="s">
        <v>30</v>
      </c>
      <c r="E58" s="47">
        <v>4.2784722222222217E-3</v>
      </c>
      <c r="F58" s="46">
        <v>55</v>
      </c>
      <c r="G58" s="14" t="str">
        <f t="shared" si="0"/>
        <v>Isaac Trucios (Centennial)</v>
      </c>
    </row>
    <row r="59" spans="1:7" ht="15" x14ac:dyDescent="0.25">
      <c r="A59" s="46">
        <v>56</v>
      </c>
      <c r="B59" s="46" t="s">
        <v>1117</v>
      </c>
      <c r="C59" s="80">
        <v>6</v>
      </c>
      <c r="D59" s="46" t="s">
        <v>37</v>
      </c>
      <c r="E59" s="47">
        <v>4.2854166666666674E-3</v>
      </c>
      <c r="F59" s="46">
        <v>56</v>
      </c>
      <c r="G59" s="14" t="str">
        <f t="shared" si="0"/>
        <v>Faris Al-Tamimi (Patricia Heights)</v>
      </c>
    </row>
    <row r="60" spans="1:7" ht="15" x14ac:dyDescent="0.25">
      <c r="A60" s="46">
        <v>57</v>
      </c>
      <c r="B60" s="46" t="s">
        <v>1118</v>
      </c>
      <c r="C60" s="80">
        <v>6</v>
      </c>
      <c r="D60" s="46" t="s">
        <v>27</v>
      </c>
      <c r="E60" s="47">
        <v>4.3003472222222219E-3</v>
      </c>
      <c r="F60" s="46">
        <v>57</v>
      </c>
      <c r="G60" s="14" t="str">
        <f t="shared" si="0"/>
        <v>Carter Mah (Parkallen)</v>
      </c>
    </row>
    <row r="61" spans="1:7" ht="15" x14ac:dyDescent="0.25">
      <c r="A61" s="46">
        <v>58</v>
      </c>
      <c r="B61" s="46" t="s">
        <v>1119</v>
      </c>
      <c r="C61" s="80">
        <v>6</v>
      </c>
      <c r="D61" s="46" t="s">
        <v>24</v>
      </c>
      <c r="E61" s="47">
        <v>4.355902777777778E-3</v>
      </c>
      <c r="F61" s="46">
        <v>58</v>
      </c>
      <c r="G61" s="14" t="str">
        <f t="shared" si="0"/>
        <v>Hayden Sten (Rio Terrace)</v>
      </c>
    </row>
    <row r="62" spans="1:7" ht="15" x14ac:dyDescent="0.25">
      <c r="A62" s="46">
        <v>59</v>
      </c>
      <c r="B62" s="46" t="s">
        <v>1120</v>
      </c>
      <c r="C62" s="80">
        <v>6</v>
      </c>
      <c r="D62" s="46" t="s">
        <v>38</v>
      </c>
      <c r="E62" s="47">
        <v>4.3718749999999999E-3</v>
      </c>
      <c r="F62" s="46">
        <v>59</v>
      </c>
      <c r="G62" s="14" t="str">
        <f t="shared" si="0"/>
        <v>Ben Stelting (Donnan)</v>
      </c>
    </row>
    <row r="63" spans="1:7" ht="15" x14ac:dyDescent="0.25">
      <c r="A63" s="46">
        <v>60</v>
      </c>
      <c r="B63" s="46" t="s">
        <v>1121</v>
      </c>
      <c r="C63" s="80">
        <v>6</v>
      </c>
      <c r="D63" s="46" t="s">
        <v>37</v>
      </c>
      <c r="E63" s="47">
        <v>4.3853009259259262E-3</v>
      </c>
      <c r="F63" s="46">
        <v>60</v>
      </c>
      <c r="G63" s="14" t="str">
        <f t="shared" si="0"/>
        <v>Grady Shesky (Patricia Heights)</v>
      </c>
    </row>
    <row r="64" spans="1:7" ht="15" x14ac:dyDescent="0.25">
      <c r="A64" s="46">
        <v>61</v>
      </c>
      <c r="B64" s="46" t="s">
        <v>1122</v>
      </c>
      <c r="C64" s="80">
        <v>6</v>
      </c>
      <c r="D64" s="46" t="s">
        <v>20</v>
      </c>
      <c r="E64" s="47">
        <v>4.3874999999999999E-3</v>
      </c>
      <c r="F64" s="46">
        <v>61</v>
      </c>
      <c r="G64" s="14" t="str">
        <f t="shared" si="0"/>
        <v>Graydon Perret (George P. Nicholson)</v>
      </c>
    </row>
    <row r="65" spans="1:7" ht="15" x14ac:dyDescent="0.25">
      <c r="A65" s="46">
        <v>62</v>
      </c>
      <c r="B65" s="46" t="s">
        <v>1123</v>
      </c>
      <c r="C65" s="80">
        <v>6</v>
      </c>
      <c r="D65" s="46" t="s">
        <v>39</v>
      </c>
      <c r="E65" s="47">
        <v>4.3981481481481484E-3</v>
      </c>
      <c r="F65" s="46">
        <v>62</v>
      </c>
      <c r="G65" s="14" t="str">
        <f t="shared" si="0"/>
        <v>Alex Walton (Forest Heights)</v>
      </c>
    </row>
    <row r="66" spans="1:7" ht="15" x14ac:dyDescent="0.25">
      <c r="A66" s="46">
        <v>63</v>
      </c>
      <c r="B66" s="46" t="s">
        <v>1124</v>
      </c>
      <c r="C66" s="80">
        <v>6</v>
      </c>
      <c r="D66" s="46" t="s">
        <v>151</v>
      </c>
      <c r="E66" s="47">
        <v>4.402199074074074E-3</v>
      </c>
      <c r="F66" s="46">
        <v>63</v>
      </c>
      <c r="G66" s="14" t="str">
        <f t="shared" si="0"/>
        <v>Chase Allaby (Elmwood)</v>
      </c>
    </row>
    <row r="67" spans="1:7" ht="15" x14ac:dyDescent="0.25">
      <c r="A67" s="46">
        <v>64</v>
      </c>
      <c r="B67" s="46" t="s">
        <v>1125</v>
      </c>
      <c r="C67" s="80">
        <v>6</v>
      </c>
      <c r="D67" s="46" t="s">
        <v>25</v>
      </c>
      <c r="E67" s="47">
        <v>4.4068287037037036E-3</v>
      </c>
      <c r="F67" s="46">
        <v>64</v>
      </c>
      <c r="G67" s="14" t="str">
        <f t="shared" si="0"/>
        <v>Brett Turenne (Michael A. Kostek)</v>
      </c>
    </row>
    <row r="68" spans="1:7" ht="15" x14ac:dyDescent="0.25">
      <c r="A68" s="46">
        <v>65</v>
      </c>
      <c r="B68" s="46" t="s">
        <v>108</v>
      </c>
      <c r="C68" s="80">
        <v>6</v>
      </c>
      <c r="D68" s="46" t="s">
        <v>20</v>
      </c>
      <c r="E68" s="47">
        <v>4.4091435185185188E-3</v>
      </c>
      <c r="F68" s="46">
        <v>65</v>
      </c>
      <c r="G68" s="14" t="str">
        <f t="shared" si="0"/>
        <v>Nolan Basara (George P. Nicholson)</v>
      </c>
    </row>
    <row r="69" spans="1:7" ht="15" x14ac:dyDescent="0.25">
      <c r="A69" s="46">
        <v>66</v>
      </c>
      <c r="B69" s="46" t="s">
        <v>1126</v>
      </c>
      <c r="C69" s="80">
        <v>6</v>
      </c>
      <c r="D69" s="46" t="s">
        <v>99</v>
      </c>
      <c r="E69" s="47">
        <v>4.4112268518518511E-3</v>
      </c>
      <c r="F69" s="46">
        <v>66</v>
      </c>
      <c r="G69" s="14" t="str">
        <f t="shared" si="0"/>
        <v>Jacob DeCou (Donald R. Getty)</v>
      </c>
    </row>
    <row r="70" spans="1:7" ht="15" x14ac:dyDescent="0.25">
      <c r="A70" s="46">
        <v>67</v>
      </c>
      <c r="B70" s="46" t="s">
        <v>1127</v>
      </c>
      <c r="C70" s="80">
        <v>6</v>
      </c>
      <c r="D70" s="46" t="s">
        <v>151</v>
      </c>
      <c r="E70" s="47">
        <v>4.4287037037037038E-3</v>
      </c>
      <c r="F70" s="46">
        <v>67</v>
      </c>
      <c r="G70" s="14" t="str">
        <f t="shared" si="0"/>
        <v>Ronin Hoeppner (Elmwood)</v>
      </c>
    </row>
    <row r="71" spans="1:7" ht="15" x14ac:dyDescent="0.25">
      <c r="A71" s="46">
        <v>68</v>
      </c>
      <c r="B71" s="46" t="s">
        <v>1128</v>
      </c>
      <c r="C71" s="80">
        <v>6</v>
      </c>
      <c r="D71" s="46" t="s">
        <v>32</v>
      </c>
      <c r="E71" s="47">
        <v>4.4579861111111114E-3</v>
      </c>
      <c r="F71" s="46">
        <v>68</v>
      </c>
      <c r="G71" s="14" t="str">
        <f t="shared" si="0"/>
        <v>Daniel Chizewski (Holyrood)</v>
      </c>
    </row>
    <row r="72" spans="1:7" ht="15" x14ac:dyDescent="0.25">
      <c r="A72" s="46">
        <v>69</v>
      </c>
      <c r="B72" s="46" t="s">
        <v>1129</v>
      </c>
      <c r="C72" s="80">
        <v>6</v>
      </c>
      <c r="D72" s="46" t="s">
        <v>73</v>
      </c>
      <c r="E72" s="47">
        <v>4.4768518518518517E-3</v>
      </c>
      <c r="F72" s="46">
        <v>69</v>
      </c>
      <c r="G72" s="14" t="str">
        <f t="shared" si="0"/>
        <v>Jeffrey Xu (Stratford)</v>
      </c>
    </row>
    <row r="73" spans="1:7" ht="15" x14ac:dyDescent="0.25">
      <c r="A73" s="46">
        <v>70</v>
      </c>
      <c r="B73" s="46" t="s">
        <v>1130</v>
      </c>
      <c r="C73" s="80">
        <v>6</v>
      </c>
      <c r="D73" s="46" t="s">
        <v>48</v>
      </c>
      <c r="E73" s="47">
        <v>4.5265046296296295E-3</v>
      </c>
      <c r="F73" s="46">
        <v>70</v>
      </c>
      <c r="G73" s="14" t="str">
        <f t="shared" si="0"/>
        <v>Elliot Newton (Laurier Heights)</v>
      </c>
    </row>
    <row r="74" spans="1:7" ht="15" x14ac:dyDescent="0.25">
      <c r="A74" s="46">
        <v>71</v>
      </c>
      <c r="B74" s="46" t="s">
        <v>1131</v>
      </c>
      <c r="C74" s="80">
        <v>6</v>
      </c>
      <c r="D74" s="46" t="s">
        <v>30</v>
      </c>
      <c r="E74" s="47">
        <v>4.5440972222222219E-3</v>
      </c>
      <c r="F74" s="46">
        <v>71</v>
      </c>
      <c r="G74" s="14" t="str">
        <f t="shared" si="0"/>
        <v>Thomas McQuilter (Centennial)</v>
      </c>
    </row>
    <row r="75" spans="1:7" ht="15" x14ac:dyDescent="0.25">
      <c r="A75" s="46">
        <v>72</v>
      </c>
      <c r="B75" s="46" t="s">
        <v>111</v>
      </c>
      <c r="C75" s="80">
        <v>6</v>
      </c>
      <c r="D75" s="46" t="s">
        <v>20</v>
      </c>
      <c r="E75" s="47">
        <v>4.5568287037037036E-3</v>
      </c>
      <c r="F75" s="46">
        <v>72</v>
      </c>
      <c r="G75" s="14" t="str">
        <f t="shared" si="0"/>
        <v>Dane Lauber (George P. Nicholson)</v>
      </c>
    </row>
    <row r="76" spans="1:7" ht="15" x14ac:dyDescent="0.25">
      <c r="A76" s="46">
        <v>73</v>
      </c>
      <c r="B76" s="46" t="s">
        <v>1132</v>
      </c>
      <c r="C76" s="80">
        <v>6</v>
      </c>
      <c r="D76" s="46" t="s">
        <v>41</v>
      </c>
      <c r="E76" s="47">
        <v>4.5623842592592591E-3</v>
      </c>
      <c r="F76" s="46">
        <v>73</v>
      </c>
      <c r="G76" s="14" t="str">
        <f t="shared" si="0"/>
        <v>Jared Bjorklund (Westbrook)</v>
      </c>
    </row>
    <row r="77" spans="1:7" ht="15" x14ac:dyDescent="0.25">
      <c r="A77" s="46">
        <v>74</v>
      </c>
      <c r="B77" s="46" t="s">
        <v>61</v>
      </c>
      <c r="C77" s="80">
        <v>6</v>
      </c>
      <c r="D77" s="46" t="s">
        <v>40</v>
      </c>
      <c r="E77" s="47">
        <v>4.570833333333333E-3</v>
      </c>
      <c r="F77" s="46">
        <v>74</v>
      </c>
      <c r="G77" s="14" t="str">
        <f t="shared" si="0"/>
        <v>Malcolm Mayville-Hodge (Victoria)</v>
      </c>
    </row>
    <row r="78" spans="1:7" ht="15" x14ac:dyDescent="0.25">
      <c r="A78" s="46">
        <v>75</v>
      </c>
      <c r="B78" s="46" t="s">
        <v>1133</v>
      </c>
      <c r="C78" s="80">
        <v>6</v>
      </c>
      <c r="D78" s="46" t="s">
        <v>353</v>
      </c>
      <c r="E78" s="47">
        <v>4.5747685185185188E-3</v>
      </c>
      <c r="F78" s="46">
        <v>75</v>
      </c>
      <c r="G78" s="14" t="str">
        <f t="shared" si="0"/>
        <v>Holden Brander (Joey Moss)</v>
      </c>
    </row>
    <row r="79" spans="1:7" ht="15" x14ac:dyDescent="0.25">
      <c r="A79" s="46">
        <v>76</v>
      </c>
      <c r="B79" s="46" t="s">
        <v>155</v>
      </c>
      <c r="C79" s="80">
        <v>6</v>
      </c>
      <c r="D79" s="46" t="s">
        <v>54</v>
      </c>
      <c r="E79" s="47">
        <v>4.5796296296296297E-3</v>
      </c>
      <c r="F79" s="46">
        <v>76</v>
      </c>
      <c r="G79" s="14" t="str">
        <f t="shared" si="0"/>
        <v>Evan Horbaty (Nellie Carlson)</v>
      </c>
    </row>
    <row r="80" spans="1:7" ht="15" x14ac:dyDescent="0.25">
      <c r="A80" s="46">
        <v>77</v>
      </c>
      <c r="B80" s="46" t="s">
        <v>116</v>
      </c>
      <c r="C80" s="80">
        <v>6</v>
      </c>
      <c r="D80" s="46" t="s">
        <v>30</v>
      </c>
      <c r="E80" s="47">
        <v>4.5886574074074076E-3</v>
      </c>
      <c r="F80" s="46">
        <v>77</v>
      </c>
      <c r="G80" s="14" t="str">
        <f t="shared" si="0"/>
        <v>Andrew Haarman (Centennial)</v>
      </c>
    </row>
    <row r="81" spans="1:7" ht="15" x14ac:dyDescent="0.25">
      <c r="A81" s="46">
        <v>78</v>
      </c>
      <c r="B81" s="46" t="s">
        <v>170</v>
      </c>
      <c r="C81" s="80">
        <v>6</v>
      </c>
      <c r="D81" s="46" t="s">
        <v>34</v>
      </c>
      <c r="E81" s="47">
        <v>4.6187499999999996E-3</v>
      </c>
      <c r="F81" s="46">
        <v>78</v>
      </c>
      <c r="G81" s="14" t="str">
        <f t="shared" si="0"/>
        <v>Graydon Oakes (Uncas)</v>
      </c>
    </row>
    <row r="82" spans="1:7" ht="15" x14ac:dyDescent="0.25">
      <c r="A82" s="46">
        <v>79</v>
      </c>
      <c r="B82" s="46" t="s">
        <v>1134</v>
      </c>
      <c r="C82" s="80">
        <v>6</v>
      </c>
      <c r="D82" s="46" t="s">
        <v>35</v>
      </c>
      <c r="E82" s="47">
        <v>4.6263888888888891E-3</v>
      </c>
      <c r="F82" s="46">
        <v>79</v>
      </c>
      <c r="G82" s="14" t="str">
        <f t="shared" si="0"/>
        <v>Ahmed Meshref (Malmo)</v>
      </c>
    </row>
    <row r="83" spans="1:7" ht="15" x14ac:dyDescent="0.25">
      <c r="A83" s="46">
        <v>80</v>
      </c>
      <c r="B83" s="46" t="s">
        <v>1135</v>
      </c>
      <c r="C83" s="80">
        <v>6</v>
      </c>
      <c r="D83" s="46" t="s">
        <v>557</v>
      </c>
      <c r="E83" s="47">
        <v>4.7111111111111112E-3</v>
      </c>
      <c r="F83" s="46">
        <v>80</v>
      </c>
      <c r="G83" s="14" t="str">
        <f t="shared" si="0"/>
        <v>Yaseen Hassan (Constable Daniel)</v>
      </c>
    </row>
    <row r="84" spans="1:7" ht="15" x14ac:dyDescent="0.25">
      <c r="A84" s="46">
        <v>81</v>
      </c>
      <c r="B84" s="46" t="s">
        <v>1136</v>
      </c>
      <c r="C84" s="80">
        <v>6</v>
      </c>
      <c r="D84" s="46" t="s">
        <v>34</v>
      </c>
      <c r="E84" s="47">
        <v>4.7211805555555557E-3</v>
      </c>
      <c r="F84" s="46">
        <v>81</v>
      </c>
      <c r="G84" s="14" t="str">
        <f t="shared" si="0"/>
        <v>Logan Litke (Uncas)</v>
      </c>
    </row>
    <row r="85" spans="1:7" ht="15" x14ac:dyDescent="0.25">
      <c r="A85" s="46">
        <v>82</v>
      </c>
      <c r="B85" s="46" t="s">
        <v>165</v>
      </c>
      <c r="C85" s="80">
        <v>6</v>
      </c>
      <c r="D85" s="46" t="s">
        <v>27</v>
      </c>
      <c r="E85" s="47">
        <v>4.7383101851851848E-3</v>
      </c>
      <c r="F85" s="46">
        <v>82</v>
      </c>
      <c r="G85" s="14" t="str">
        <f t="shared" si="0"/>
        <v>Cailan MacLean (Parkallen)</v>
      </c>
    </row>
    <row r="86" spans="1:7" ht="15" x14ac:dyDescent="0.25">
      <c r="A86" s="46">
        <v>83</v>
      </c>
      <c r="B86" s="46" t="s">
        <v>1137</v>
      </c>
      <c r="C86" s="80">
        <v>6</v>
      </c>
      <c r="D86" s="46" t="s">
        <v>48</v>
      </c>
      <c r="E86" s="47">
        <v>4.7524305555555557E-3</v>
      </c>
      <c r="F86" s="46">
        <v>83</v>
      </c>
      <c r="G86" s="14" t="str">
        <f t="shared" si="0"/>
        <v>Chase Jackson (Laurier Heights)</v>
      </c>
    </row>
    <row r="87" spans="1:7" ht="15" x14ac:dyDescent="0.25">
      <c r="A87" s="46">
        <v>84</v>
      </c>
      <c r="B87" s="46" t="s">
        <v>1138</v>
      </c>
      <c r="C87" s="80">
        <v>6</v>
      </c>
      <c r="D87" s="46" t="s">
        <v>38</v>
      </c>
      <c r="E87" s="47">
        <v>4.7765046296296297E-3</v>
      </c>
      <c r="F87" s="46">
        <v>84</v>
      </c>
      <c r="G87" s="14" t="str">
        <f t="shared" si="0"/>
        <v>Izaak Boekestyn (Donnan)</v>
      </c>
    </row>
    <row r="88" spans="1:7" ht="15" x14ac:dyDescent="0.25">
      <c r="A88" s="46">
        <v>85</v>
      </c>
      <c r="B88" s="46" t="s">
        <v>1139</v>
      </c>
      <c r="C88" s="80">
        <v>6</v>
      </c>
      <c r="D88" s="46" t="s">
        <v>32</v>
      </c>
      <c r="E88" s="47">
        <v>4.7831018518518518E-3</v>
      </c>
      <c r="F88" s="46">
        <v>85</v>
      </c>
      <c r="G88" s="14" t="str">
        <f t="shared" si="0"/>
        <v>Aaron Stobbe (Holyrood)</v>
      </c>
    </row>
    <row r="89" spans="1:7" ht="15" x14ac:dyDescent="0.25">
      <c r="A89" s="46">
        <v>86</v>
      </c>
      <c r="B89" s="46" t="s">
        <v>106</v>
      </c>
      <c r="C89" s="80">
        <v>6</v>
      </c>
      <c r="D89" s="46" t="s">
        <v>20</v>
      </c>
      <c r="E89" s="47">
        <v>4.8030092592592595E-3</v>
      </c>
      <c r="F89" s="46">
        <v>86</v>
      </c>
      <c r="G89" s="14" t="str">
        <f t="shared" si="0"/>
        <v>Jack Bowker (George P. Nicholson)</v>
      </c>
    </row>
    <row r="90" spans="1:7" ht="15" x14ac:dyDescent="0.25">
      <c r="A90" s="46">
        <v>87</v>
      </c>
      <c r="B90" s="46" t="s">
        <v>1140</v>
      </c>
      <c r="C90" s="80">
        <v>6</v>
      </c>
      <c r="D90" s="46" t="s">
        <v>38</v>
      </c>
      <c r="E90" s="47">
        <v>4.8056712962962966E-3</v>
      </c>
      <c r="F90" s="46">
        <v>87</v>
      </c>
      <c r="G90" s="14" t="str">
        <f t="shared" si="0"/>
        <v>Bentley Carpenter (Donnan)</v>
      </c>
    </row>
    <row r="91" spans="1:7" ht="15" x14ac:dyDescent="0.25">
      <c r="A91" s="46">
        <v>88</v>
      </c>
      <c r="B91" s="46" t="s">
        <v>1141</v>
      </c>
      <c r="C91" s="80">
        <v>6</v>
      </c>
      <c r="D91" s="46" t="s">
        <v>20</v>
      </c>
      <c r="E91" s="47">
        <v>4.8090277777777775E-3</v>
      </c>
      <c r="F91" s="46">
        <v>88</v>
      </c>
      <c r="G91" s="14" t="str">
        <f t="shared" si="0"/>
        <v>Ryan Chan (George P. Nicholson)</v>
      </c>
    </row>
    <row r="92" spans="1:7" ht="15" x14ac:dyDescent="0.25">
      <c r="A92" s="46">
        <v>89</v>
      </c>
      <c r="B92" s="46" t="s">
        <v>167</v>
      </c>
      <c r="C92" s="80">
        <v>6</v>
      </c>
      <c r="D92" s="46" t="s">
        <v>20</v>
      </c>
      <c r="E92" s="47">
        <v>4.8182870370370367E-3</v>
      </c>
      <c r="F92" s="46">
        <v>89</v>
      </c>
      <c r="G92" s="14" t="str">
        <f t="shared" si="0"/>
        <v>Jack Orthner (George P. Nicholson)</v>
      </c>
    </row>
    <row r="93" spans="1:7" ht="15" x14ac:dyDescent="0.25">
      <c r="A93" s="46">
        <v>90</v>
      </c>
      <c r="B93" s="46" t="s">
        <v>107</v>
      </c>
      <c r="C93" s="80">
        <v>6</v>
      </c>
      <c r="D93" s="46" t="s">
        <v>29</v>
      </c>
      <c r="E93" s="47">
        <v>4.8253472222222222E-3</v>
      </c>
      <c r="F93" s="46">
        <v>90</v>
      </c>
      <c r="G93" s="14" t="str">
        <f t="shared" si="0"/>
        <v>Mika'il Cabdala (Brander Gardens)</v>
      </c>
    </row>
    <row r="94" spans="1:7" ht="15" x14ac:dyDescent="0.25">
      <c r="A94" s="46">
        <v>91</v>
      </c>
      <c r="B94" s="46" t="s">
        <v>101</v>
      </c>
      <c r="C94" s="80">
        <v>6</v>
      </c>
      <c r="D94" s="46" t="s">
        <v>27</v>
      </c>
      <c r="E94" s="47">
        <v>4.8792824074074077E-3</v>
      </c>
      <c r="F94" s="46">
        <v>91</v>
      </c>
      <c r="G94" s="14" t="str">
        <f t="shared" si="0"/>
        <v>Danny Schmiemann (Parkallen)</v>
      </c>
    </row>
    <row r="95" spans="1:7" ht="15" x14ac:dyDescent="0.25">
      <c r="A95" s="46">
        <v>92</v>
      </c>
      <c r="B95" s="46" t="s">
        <v>168</v>
      </c>
      <c r="C95" s="80">
        <v>6</v>
      </c>
      <c r="D95" s="46" t="s">
        <v>163</v>
      </c>
      <c r="E95" s="47">
        <v>4.9377314814814813E-3</v>
      </c>
      <c r="F95" s="46">
        <v>92</v>
      </c>
      <c r="G95" s="14" t="str">
        <f t="shared" si="0"/>
        <v>Alanzo Cole (Callingwood)</v>
      </c>
    </row>
    <row r="96" spans="1:7" ht="15" x14ac:dyDescent="0.25">
      <c r="A96" s="46">
        <v>93</v>
      </c>
      <c r="B96" s="46" t="s">
        <v>1142</v>
      </c>
      <c r="C96" s="80">
        <v>6</v>
      </c>
      <c r="D96" s="46" t="s">
        <v>32</v>
      </c>
      <c r="E96" s="47">
        <v>4.9592592592592596E-3</v>
      </c>
      <c r="F96" s="46">
        <v>93</v>
      </c>
      <c r="G96" s="14" t="str">
        <f t="shared" si="0"/>
        <v>William Martin (Holyrood)</v>
      </c>
    </row>
    <row r="97" spans="1:7" ht="15" x14ac:dyDescent="0.25">
      <c r="A97" s="46">
        <v>94</v>
      </c>
      <c r="B97" s="46" t="s">
        <v>1143</v>
      </c>
      <c r="C97" s="80">
        <v>6</v>
      </c>
      <c r="D97" s="46" t="s">
        <v>48</v>
      </c>
      <c r="E97" s="47">
        <v>5.0538194444444441E-3</v>
      </c>
      <c r="F97" s="46">
        <v>94</v>
      </c>
      <c r="G97" s="14" t="str">
        <f t="shared" si="0"/>
        <v>Nate Holmes (Laurier Heights)</v>
      </c>
    </row>
    <row r="98" spans="1:7" ht="15" x14ac:dyDescent="0.25">
      <c r="A98" s="46">
        <v>95</v>
      </c>
      <c r="B98" s="46" t="s">
        <v>1144</v>
      </c>
      <c r="C98" s="80">
        <v>6</v>
      </c>
      <c r="D98" s="46" t="s">
        <v>163</v>
      </c>
      <c r="E98" s="47">
        <v>5.0708333333333326E-3</v>
      </c>
      <c r="F98" s="46">
        <v>95</v>
      </c>
      <c r="G98" s="14" t="str">
        <f t="shared" si="0"/>
        <v>Sean Cruz (Callingwood)</v>
      </c>
    </row>
    <row r="99" spans="1:7" ht="15" x14ac:dyDescent="0.25">
      <c r="A99" s="46">
        <v>96</v>
      </c>
      <c r="B99" s="46" t="s">
        <v>199</v>
      </c>
      <c r="C99" s="80">
        <v>6</v>
      </c>
      <c r="D99" s="46" t="s">
        <v>37</v>
      </c>
      <c r="E99" s="47">
        <v>5.1201388888888885E-3</v>
      </c>
      <c r="F99" s="46">
        <v>96</v>
      </c>
      <c r="G99" s="14" t="str">
        <f t="shared" si="0"/>
        <v>Vann Ferry (Patricia Heights)</v>
      </c>
    </row>
    <row r="100" spans="1:7" ht="15" x14ac:dyDescent="0.25">
      <c r="A100" s="46">
        <v>97</v>
      </c>
      <c r="B100" s="46" t="s">
        <v>1145</v>
      </c>
      <c r="C100" s="80">
        <v>6</v>
      </c>
      <c r="D100" s="46" t="s">
        <v>30</v>
      </c>
      <c r="E100" s="47">
        <v>5.2010416666666663E-3</v>
      </c>
      <c r="F100" s="46">
        <v>97</v>
      </c>
      <c r="G100" s="14" t="str">
        <f t="shared" si="0"/>
        <v>Charlie Tesolin (Centennial)</v>
      </c>
    </row>
    <row r="101" spans="1:7" ht="15" x14ac:dyDescent="0.25">
      <c r="A101" s="46">
        <v>98</v>
      </c>
      <c r="B101" s="46" t="s">
        <v>1146</v>
      </c>
      <c r="C101" s="80">
        <v>6</v>
      </c>
      <c r="D101" s="46" t="s">
        <v>34</v>
      </c>
      <c r="E101" s="47">
        <v>5.2215277777777772E-3</v>
      </c>
      <c r="F101" s="46">
        <v>98</v>
      </c>
      <c r="G101" s="14" t="str">
        <f t="shared" si="0"/>
        <v>Nate McCarthy (Uncas)</v>
      </c>
    </row>
    <row r="102" spans="1:7" ht="15" x14ac:dyDescent="0.25">
      <c r="A102" s="46">
        <v>99</v>
      </c>
      <c r="B102" s="46" t="s">
        <v>1147</v>
      </c>
      <c r="C102" s="80">
        <v>6</v>
      </c>
      <c r="D102" s="46" t="s">
        <v>20</v>
      </c>
      <c r="E102" s="47">
        <v>5.2287037037037042E-3</v>
      </c>
      <c r="F102" s="46">
        <v>99</v>
      </c>
      <c r="G102" s="14" t="str">
        <f t="shared" si="0"/>
        <v>Maddex Mullins (George P. Nicholson)</v>
      </c>
    </row>
    <row r="103" spans="1:7" ht="15" x14ac:dyDescent="0.25">
      <c r="A103" s="46">
        <v>100</v>
      </c>
      <c r="B103" s="46" t="s">
        <v>1148</v>
      </c>
      <c r="C103" s="80">
        <v>6</v>
      </c>
      <c r="D103" s="46" t="s">
        <v>20</v>
      </c>
      <c r="E103" s="47">
        <v>5.2361111111111115E-3</v>
      </c>
      <c r="F103" s="46">
        <v>100</v>
      </c>
      <c r="G103" s="14" t="str">
        <f t="shared" si="0"/>
        <v>Matteo Ronato (George P. Nicholson)</v>
      </c>
    </row>
    <row r="104" spans="1:7" ht="15" x14ac:dyDescent="0.25">
      <c r="A104" s="46">
        <v>101</v>
      </c>
      <c r="B104" s="46" t="s">
        <v>97</v>
      </c>
      <c r="C104" s="80">
        <v>6</v>
      </c>
      <c r="D104" s="46" t="s">
        <v>33</v>
      </c>
      <c r="E104" s="47">
        <v>5.2394675925925916E-3</v>
      </c>
      <c r="F104" s="46">
        <v>101</v>
      </c>
      <c r="G104" s="14" t="str">
        <f t="shared" si="0"/>
        <v>Arees Bhinder (Earl Buxton)</v>
      </c>
    </row>
    <row r="105" spans="1:7" ht="15" x14ac:dyDescent="0.25">
      <c r="A105" s="46">
        <v>102</v>
      </c>
      <c r="B105" s="46" t="s">
        <v>1149</v>
      </c>
      <c r="C105" s="80">
        <v>6</v>
      </c>
      <c r="D105" s="46" t="s">
        <v>33</v>
      </c>
      <c r="E105" s="47">
        <v>5.2428240740740742E-3</v>
      </c>
      <c r="F105" s="46">
        <v>102</v>
      </c>
      <c r="G105" s="14" t="str">
        <f t="shared" si="0"/>
        <v>Lingkhaam Ho (Earl Buxton)</v>
      </c>
    </row>
    <row r="106" spans="1:7" ht="15" x14ac:dyDescent="0.25">
      <c r="A106" s="46">
        <v>103</v>
      </c>
      <c r="B106" s="46" t="s">
        <v>1150</v>
      </c>
      <c r="C106" s="80">
        <v>6</v>
      </c>
      <c r="D106" s="46" t="s">
        <v>39</v>
      </c>
      <c r="E106" s="47">
        <v>5.3304398148148148E-3</v>
      </c>
      <c r="F106" s="46">
        <v>103</v>
      </c>
      <c r="G106" s="14" t="str">
        <f t="shared" si="0"/>
        <v>Russel Nordberg (Forest Heights)</v>
      </c>
    </row>
    <row r="107" spans="1:7" ht="15" x14ac:dyDescent="0.25">
      <c r="A107" s="46">
        <v>104</v>
      </c>
      <c r="B107" s="46" t="s">
        <v>1151</v>
      </c>
      <c r="C107" s="80">
        <v>6</v>
      </c>
      <c r="D107" s="46" t="s">
        <v>99</v>
      </c>
      <c r="E107" s="47">
        <v>5.4019675925925928E-3</v>
      </c>
      <c r="F107" s="46">
        <v>104</v>
      </c>
      <c r="G107" s="14" t="str">
        <f t="shared" si="0"/>
        <v>Tadeo Butchike (Donald R. Getty)</v>
      </c>
    </row>
    <row r="108" spans="1:7" ht="15" x14ac:dyDescent="0.25">
      <c r="A108" s="46">
        <v>105</v>
      </c>
      <c r="B108" s="46" t="s">
        <v>1152</v>
      </c>
      <c r="C108" s="80">
        <v>6</v>
      </c>
      <c r="D108" s="46" t="s">
        <v>25</v>
      </c>
      <c r="E108" s="47">
        <v>5.4043981481481486E-3</v>
      </c>
      <c r="F108" s="46">
        <v>105</v>
      </c>
      <c r="G108" s="14" t="str">
        <f t="shared" si="0"/>
        <v>Zul-Qarnain Odutayu (Michael A. Kostek)</v>
      </c>
    </row>
    <row r="109" spans="1:7" ht="15" x14ac:dyDescent="0.25">
      <c r="A109" s="46">
        <v>106</v>
      </c>
      <c r="B109" s="46" t="s">
        <v>1153</v>
      </c>
      <c r="C109" s="80">
        <v>6</v>
      </c>
      <c r="D109" s="46" t="s">
        <v>25</v>
      </c>
      <c r="E109" s="47">
        <v>5.4062500000000005E-3</v>
      </c>
      <c r="F109" s="46">
        <v>106</v>
      </c>
      <c r="G109" s="14" t="str">
        <f t="shared" si="0"/>
        <v>Orane McPherson (Michael A. Kostek)</v>
      </c>
    </row>
    <row r="110" spans="1:7" ht="15" x14ac:dyDescent="0.25">
      <c r="A110" s="46">
        <v>107</v>
      </c>
      <c r="B110" s="46" t="s">
        <v>1154</v>
      </c>
      <c r="C110" s="80">
        <v>6</v>
      </c>
      <c r="D110" s="46" t="s">
        <v>33</v>
      </c>
      <c r="E110" s="47">
        <v>5.4572916666666667E-3</v>
      </c>
      <c r="F110" s="46">
        <v>107</v>
      </c>
      <c r="G110" s="14" t="str">
        <f t="shared" si="0"/>
        <v>Lucas Padfield-Haag (Earl Buxton)</v>
      </c>
    </row>
    <row r="111" spans="1:7" ht="15" x14ac:dyDescent="0.25">
      <c r="A111" s="46">
        <v>108</v>
      </c>
      <c r="B111" s="46" t="s">
        <v>1155</v>
      </c>
      <c r="C111" s="80">
        <v>6</v>
      </c>
      <c r="D111" s="46" t="s">
        <v>39</v>
      </c>
      <c r="E111" s="47">
        <v>5.4619212962962972E-3</v>
      </c>
      <c r="F111" s="46">
        <v>108</v>
      </c>
      <c r="G111" s="14" t="str">
        <f t="shared" si="0"/>
        <v>Talin Bajwa (Forest Heights)</v>
      </c>
    </row>
    <row r="112" spans="1:7" ht="15" x14ac:dyDescent="0.25">
      <c r="A112" s="46">
        <v>109</v>
      </c>
      <c r="B112" s="46" t="s">
        <v>1156</v>
      </c>
      <c r="C112" s="80">
        <v>6</v>
      </c>
      <c r="D112" s="46" t="s">
        <v>20</v>
      </c>
      <c r="E112" s="47">
        <v>5.48125E-3</v>
      </c>
      <c r="F112" s="46">
        <v>109</v>
      </c>
      <c r="G112" s="14" t="str">
        <f t="shared" si="0"/>
        <v>Lucas Ronato (George P. Nicholson)</v>
      </c>
    </row>
    <row r="113" spans="1:7" ht="15" x14ac:dyDescent="0.25">
      <c r="A113" s="46">
        <v>110</v>
      </c>
      <c r="B113" s="46" t="s">
        <v>1157</v>
      </c>
      <c r="C113" s="80">
        <v>6</v>
      </c>
      <c r="D113" s="46" t="s">
        <v>28</v>
      </c>
      <c r="E113" s="47">
        <v>5.5555555555555558E-3</v>
      </c>
      <c r="F113" s="46">
        <v>110</v>
      </c>
      <c r="G113" s="14" t="str">
        <f t="shared" si="0"/>
        <v>Alex Gislason (Brookside)</v>
      </c>
    </row>
    <row r="114" spans="1:7" ht="15" x14ac:dyDescent="0.25">
      <c r="A114" s="46">
        <v>111</v>
      </c>
      <c r="B114" s="46" t="s">
        <v>1158</v>
      </c>
      <c r="C114" s="80">
        <v>6</v>
      </c>
      <c r="D114" s="46" t="s">
        <v>73</v>
      </c>
      <c r="E114" s="47">
        <v>5.69375E-3</v>
      </c>
      <c r="F114" s="46">
        <v>111</v>
      </c>
      <c r="G114" s="14" t="str">
        <f t="shared" si="0"/>
        <v>Adrian Maheux (Stratford)</v>
      </c>
    </row>
    <row r="115" spans="1:7" ht="15" x14ac:dyDescent="0.25">
      <c r="A115" s="46">
        <v>112</v>
      </c>
      <c r="B115" s="46" t="s">
        <v>1159</v>
      </c>
      <c r="C115" s="80">
        <v>6</v>
      </c>
      <c r="D115" s="46" t="s">
        <v>27</v>
      </c>
      <c r="E115" s="47">
        <v>5.7625000000000003E-3</v>
      </c>
      <c r="F115" s="46">
        <v>112</v>
      </c>
      <c r="G115" s="14" t="str">
        <f t="shared" si="0"/>
        <v>Bradely Christoffersen (Parkallen)</v>
      </c>
    </row>
    <row r="116" spans="1:7" ht="15" x14ac:dyDescent="0.25">
      <c r="A116" s="46">
        <v>113</v>
      </c>
      <c r="B116" s="46" t="s">
        <v>1160</v>
      </c>
      <c r="C116" s="80">
        <v>6</v>
      </c>
      <c r="D116" s="46" t="s">
        <v>73</v>
      </c>
      <c r="E116" s="47">
        <v>5.8396990740740744E-3</v>
      </c>
      <c r="F116" s="46">
        <v>113</v>
      </c>
      <c r="G116" s="14" t="str">
        <f t="shared" si="0"/>
        <v>Nevin Santhosh (Stratford)</v>
      </c>
    </row>
    <row r="117" spans="1:7" ht="15" x14ac:dyDescent="0.25">
      <c r="A117" s="46">
        <v>114</v>
      </c>
      <c r="B117" s="46" t="s">
        <v>1161</v>
      </c>
      <c r="C117" s="80">
        <v>6</v>
      </c>
      <c r="D117" s="46" t="s">
        <v>99</v>
      </c>
      <c r="E117" s="47">
        <v>6.1818287037037041E-3</v>
      </c>
      <c r="F117" s="46">
        <v>114</v>
      </c>
      <c r="G117" s="14" t="str">
        <f t="shared" si="0"/>
        <v>Mehtab Singh (Donald R. Getty)</v>
      </c>
    </row>
    <row r="118" spans="1:7" ht="15" x14ac:dyDescent="0.25">
      <c r="A118" s="46">
        <v>115</v>
      </c>
      <c r="B118" s="46" t="s">
        <v>1162</v>
      </c>
      <c r="C118" s="80">
        <v>6</v>
      </c>
      <c r="D118" s="46" t="s">
        <v>99</v>
      </c>
      <c r="E118" s="47">
        <v>6.1839120370370364E-3</v>
      </c>
      <c r="F118" s="46">
        <v>115</v>
      </c>
      <c r="G118" s="14" t="str">
        <f t="shared" si="0"/>
        <v>Salmaan Adeel (Donald R. Getty)</v>
      </c>
    </row>
    <row r="119" spans="1:7" ht="15" x14ac:dyDescent="0.25">
      <c r="A119" s="46">
        <v>116</v>
      </c>
      <c r="B119" s="46" t="s">
        <v>1163</v>
      </c>
      <c r="C119" s="80">
        <v>6</v>
      </c>
      <c r="D119" s="46" t="s">
        <v>33</v>
      </c>
      <c r="E119" s="47">
        <v>6.2312500000000007E-3</v>
      </c>
      <c r="F119" s="46">
        <v>116</v>
      </c>
      <c r="G119" s="14" t="str">
        <f t="shared" si="0"/>
        <v>Nathan Morley (Earl Buxton)</v>
      </c>
    </row>
    <row r="120" spans="1:7" ht="15" x14ac:dyDescent="0.25">
      <c r="A120" s="46">
        <v>117</v>
      </c>
      <c r="B120" s="46" t="s">
        <v>1164</v>
      </c>
      <c r="C120" s="80">
        <v>6</v>
      </c>
      <c r="D120" s="46" t="s">
        <v>24</v>
      </c>
      <c r="E120" s="47">
        <v>6.2979166666666669E-3</v>
      </c>
      <c r="F120" s="46">
        <v>117</v>
      </c>
      <c r="G120" s="14" t="str">
        <f t="shared" si="0"/>
        <v>Kyro Arcand-Cook (Rio Terrace)</v>
      </c>
    </row>
    <row r="121" spans="1:7" ht="15" x14ac:dyDescent="0.25">
      <c r="A121" s="46">
        <v>118</v>
      </c>
      <c r="B121" s="46" t="s">
        <v>118</v>
      </c>
      <c r="C121" s="80">
        <v>6</v>
      </c>
      <c r="D121" s="46" t="s">
        <v>25</v>
      </c>
      <c r="E121" s="47">
        <v>6.6979166666666671E-3</v>
      </c>
      <c r="F121" s="46">
        <v>118</v>
      </c>
      <c r="G121" s="14" t="str">
        <f t="shared" si="0"/>
        <v>Kayden Duarte (Michael A. Kostek)</v>
      </c>
    </row>
    <row r="122" spans="1:7" ht="15" x14ac:dyDescent="0.25">
      <c r="A122" s="46">
        <v>119</v>
      </c>
      <c r="B122" s="46" t="s">
        <v>1165</v>
      </c>
      <c r="C122" s="80">
        <v>6</v>
      </c>
      <c r="D122" s="46" t="s">
        <v>99</v>
      </c>
      <c r="E122" s="47">
        <v>6.7262731481481479E-3</v>
      </c>
      <c r="F122" s="46">
        <v>119</v>
      </c>
      <c r="G122" s="14" t="str">
        <f t="shared" si="0"/>
        <v>Obinna Ukaegbu (Donald R. Getty)</v>
      </c>
    </row>
    <row r="123" spans="1:7" ht="15" x14ac:dyDescent="0.25">
      <c r="A123" s="46">
        <v>120</v>
      </c>
      <c r="B123" s="46" t="s">
        <v>1166</v>
      </c>
      <c r="C123" s="80">
        <v>6</v>
      </c>
      <c r="D123" s="46" t="s">
        <v>163</v>
      </c>
      <c r="E123" s="47">
        <v>6.8201388888888886E-3</v>
      </c>
      <c r="F123" s="46">
        <v>120</v>
      </c>
      <c r="G123" s="14" t="str">
        <f t="shared" si="0"/>
        <v>Aakesh Goberhan (Callingwood)</v>
      </c>
    </row>
    <row r="124" spans="1:7" ht="15" x14ac:dyDescent="0.25">
      <c r="A124" s="46">
        <v>121</v>
      </c>
      <c r="B124" s="46" t="s">
        <v>1167</v>
      </c>
      <c r="C124" s="80">
        <v>6</v>
      </c>
      <c r="D124" s="46" t="s">
        <v>163</v>
      </c>
      <c r="E124" s="47">
        <v>6.9422453703703703E-3</v>
      </c>
      <c r="F124" s="46">
        <v>121</v>
      </c>
      <c r="G124" s="14" t="str">
        <f t="shared" si="0"/>
        <v>Cean Joaquin (Callingwood)</v>
      </c>
    </row>
    <row r="125" spans="1:7" ht="15" x14ac:dyDescent="0.25">
      <c r="A125" s="46">
        <v>122</v>
      </c>
      <c r="B125" s="46" t="s">
        <v>1168</v>
      </c>
      <c r="C125" s="80">
        <v>6</v>
      </c>
      <c r="D125" s="46" t="s">
        <v>26</v>
      </c>
      <c r="E125" s="47">
        <v>7.7738425925925926E-3</v>
      </c>
      <c r="F125" s="46">
        <v>122</v>
      </c>
      <c r="G125" s="14" t="str">
        <f t="shared" si="0"/>
        <v>Mattias Guerrero Uribe (Windsor Park)</v>
      </c>
    </row>
    <row r="126" spans="1:7" ht="15" x14ac:dyDescent="0.25">
      <c r="A126" s="46">
        <v>123</v>
      </c>
      <c r="B126" s="46" t="s">
        <v>1169</v>
      </c>
      <c r="C126" s="80">
        <v>6</v>
      </c>
      <c r="D126" s="46" t="s">
        <v>29</v>
      </c>
      <c r="E126" s="47">
        <v>7.7777777777777767E-3</v>
      </c>
      <c r="F126" s="46">
        <v>123</v>
      </c>
      <c r="G126" s="14" t="str">
        <f t="shared" si="0"/>
        <v>Deon Kerber (Brander Gardens)</v>
      </c>
    </row>
    <row r="127" spans="1:7" x14ac:dyDescent="0.2">
      <c r="A127" s="14"/>
      <c r="B127" s="14"/>
      <c r="C127" s="18"/>
      <c r="D127" s="14"/>
      <c r="E127" s="13"/>
      <c r="F127" s="14"/>
      <c r="G127" s="14"/>
    </row>
    <row r="128" spans="1:7" x14ac:dyDescent="0.2">
      <c r="A128" s="14"/>
      <c r="B128" s="14"/>
      <c r="C128" s="18"/>
      <c r="D128" s="14"/>
      <c r="E128" s="13"/>
      <c r="F128" s="14"/>
      <c r="G128" s="14"/>
    </row>
    <row r="129" spans="1:7" x14ac:dyDescent="0.2">
      <c r="A129" s="1" t="s">
        <v>329</v>
      </c>
      <c r="B129" s="14"/>
      <c r="C129" s="18"/>
      <c r="D129" s="14"/>
      <c r="E129" s="13"/>
      <c r="F129" s="14"/>
      <c r="G129" s="14"/>
    </row>
    <row r="130" spans="1:7" ht="15" x14ac:dyDescent="0.25">
      <c r="A130" s="62">
        <v>1</v>
      </c>
      <c r="B130" s="62" t="s">
        <v>195</v>
      </c>
      <c r="C130" s="80">
        <v>6</v>
      </c>
      <c r="D130" s="62" t="s">
        <v>22</v>
      </c>
      <c r="E130" s="63">
        <v>3.7609953703703707E-3</v>
      </c>
      <c r="F130" s="62">
        <v>1</v>
      </c>
      <c r="G130" s="14" t="str">
        <f t="shared" ref="G130:G193" si="1">CONCATENATE(B130, " (", D130, ")")</f>
        <v>Landon Lolacher (Leduc Estates)</v>
      </c>
    </row>
    <row r="131" spans="1:7" ht="15" x14ac:dyDescent="0.25">
      <c r="A131" s="62">
        <v>2</v>
      </c>
      <c r="B131" s="62" t="s">
        <v>86</v>
      </c>
      <c r="C131" s="80">
        <v>6</v>
      </c>
      <c r="D131" s="62" t="s">
        <v>25</v>
      </c>
      <c r="E131" s="63">
        <v>3.7982638888888888E-3</v>
      </c>
      <c r="F131" s="62">
        <v>2</v>
      </c>
      <c r="G131" s="14" t="str">
        <f t="shared" si="1"/>
        <v>Quinn Panteluk (Michael A. Kostek)</v>
      </c>
    </row>
    <row r="132" spans="1:7" ht="15" x14ac:dyDescent="0.25">
      <c r="A132" s="62">
        <v>3</v>
      </c>
      <c r="B132" s="62" t="s">
        <v>50</v>
      </c>
      <c r="C132" s="80">
        <v>6</v>
      </c>
      <c r="D132" s="62" t="s">
        <v>48</v>
      </c>
      <c r="E132" s="63">
        <v>3.8706018518518521E-3</v>
      </c>
      <c r="F132" s="62">
        <v>3</v>
      </c>
      <c r="G132" s="14" t="str">
        <f t="shared" si="1"/>
        <v>Nolan Petterson (Laurier Heights)</v>
      </c>
    </row>
    <row r="133" spans="1:7" ht="15" x14ac:dyDescent="0.25">
      <c r="A133" s="62">
        <v>4</v>
      </c>
      <c r="B133" s="62" t="s">
        <v>1089</v>
      </c>
      <c r="C133" s="80">
        <v>6</v>
      </c>
      <c r="D133" s="62" t="s">
        <v>34</v>
      </c>
      <c r="E133" s="63">
        <v>3.8840277777777779E-3</v>
      </c>
      <c r="F133" s="62">
        <v>4</v>
      </c>
      <c r="G133" s="14" t="str">
        <f t="shared" si="1"/>
        <v>riley Westergaard (Uncas)</v>
      </c>
    </row>
    <row r="134" spans="1:7" ht="15" x14ac:dyDescent="0.25">
      <c r="A134" s="62">
        <v>5</v>
      </c>
      <c r="B134" s="62" t="s">
        <v>1087</v>
      </c>
      <c r="C134" s="80">
        <v>6</v>
      </c>
      <c r="D134" s="62" t="s">
        <v>424</v>
      </c>
      <c r="E134" s="63">
        <v>3.8862268518518521E-3</v>
      </c>
      <c r="F134" s="62">
        <v>5</v>
      </c>
      <c r="G134" s="14" t="str">
        <f t="shared" si="1"/>
        <v>Antoni Dvorski (Notre Dame)</v>
      </c>
    </row>
    <row r="135" spans="1:7" ht="15" x14ac:dyDescent="0.25">
      <c r="A135" s="62">
        <v>6</v>
      </c>
      <c r="B135" s="62" t="s">
        <v>93</v>
      </c>
      <c r="C135" s="80">
        <v>6</v>
      </c>
      <c r="D135" s="62" t="s">
        <v>25</v>
      </c>
      <c r="E135" s="63">
        <v>3.8979166666666663E-3</v>
      </c>
      <c r="F135" s="62">
        <v>6</v>
      </c>
      <c r="G135" s="14" t="str">
        <f t="shared" si="1"/>
        <v>Kirk Girard (Michael A. Kostek)</v>
      </c>
    </row>
    <row r="136" spans="1:7" ht="15" x14ac:dyDescent="0.25">
      <c r="A136" s="62">
        <v>7</v>
      </c>
      <c r="B136" s="62" t="s">
        <v>67</v>
      </c>
      <c r="C136" s="80">
        <v>6</v>
      </c>
      <c r="D136" s="62" t="s">
        <v>31</v>
      </c>
      <c r="E136" s="63">
        <v>3.9781249999999999E-3</v>
      </c>
      <c r="F136" s="62">
        <v>7</v>
      </c>
      <c r="G136" s="14" t="str">
        <f t="shared" si="1"/>
        <v>Tyler Barnes (Belgravia)</v>
      </c>
    </row>
    <row r="137" spans="1:7" ht="15" x14ac:dyDescent="0.25">
      <c r="A137" s="62">
        <v>8</v>
      </c>
      <c r="B137" s="62" t="s">
        <v>1456</v>
      </c>
      <c r="C137" s="80">
        <v>6</v>
      </c>
      <c r="D137" s="62" t="s">
        <v>1026</v>
      </c>
      <c r="E137" s="63">
        <v>4.0379629629629628E-3</v>
      </c>
      <c r="F137" s="62">
        <v>8</v>
      </c>
      <c r="G137" s="14" t="str">
        <f t="shared" si="1"/>
        <v>Hayden Harvey (West Edmonton Ch)</v>
      </c>
    </row>
    <row r="138" spans="1:7" ht="15" x14ac:dyDescent="0.25">
      <c r="A138" s="62">
        <v>9</v>
      </c>
      <c r="B138" s="62" t="s">
        <v>1086</v>
      </c>
      <c r="C138" s="80">
        <v>6</v>
      </c>
      <c r="D138" s="62" t="s">
        <v>39</v>
      </c>
      <c r="E138" s="63">
        <v>4.0462962962962961E-3</v>
      </c>
      <c r="F138" s="62">
        <v>9</v>
      </c>
      <c r="G138" s="14" t="str">
        <f t="shared" si="1"/>
        <v>Emmett Schmidt (Forest Heights)</v>
      </c>
    </row>
    <row r="139" spans="1:7" ht="15" x14ac:dyDescent="0.25">
      <c r="A139" s="62">
        <v>10</v>
      </c>
      <c r="B139" s="62" t="s">
        <v>197</v>
      </c>
      <c r="C139" s="80">
        <v>6</v>
      </c>
      <c r="D139" s="62" t="s">
        <v>31</v>
      </c>
      <c r="E139" s="63">
        <v>4.0745370370370371E-3</v>
      </c>
      <c r="F139" s="62">
        <v>10</v>
      </c>
      <c r="G139" s="14" t="str">
        <f t="shared" si="1"/>
        <v>Zayne Abdalkader (Belgravia)</v>
      </c>
    </row>
    <row r="140" spans="1:7" ht="15" x14ac:dyDescent="0.25">
      <c r="A140" s="62">
        <v>11</v>
      </c>
      <c r="B140" s="62" t="s">
        <v>58</v>
      </c>
      <c r="C140" s="80">
        <v>6</v>
      </c>
      <c r="D140" s="62" t="s">
        <v>41</v>
      </c>
      <c r="E140" s="63">
        <v>4.0783564814814814E-3</v>
      </c>
      <c r="F140" s="62">
        <v>11</v>
      </c>
      <c r="G140" s="14" t="str">
        <f t="shared" si="1"/>
        <v>Emmett Needham (Westbrook)</v>
      </c>
    </row>
    <row r="141" spans="1:7" ht="15" x14ac:dyDescent="0.25">
      <c r="A141" s="62">
        <v>12</v>
      </c>
      <c r="B141" s="62" t="s">
        <v>112</v>
      </c>
      <c r="C141" s="80">
        <v>6</v>
      </c>
      <c r="D141" s="62" t="s">
        <v>37</v>
      </c>
      <c r="E141" s="63">
        <v>4.0839120370370369E-3</v>
      </c>
      <c r="F141" s="62">
        <v>12</v>
      </c>
      <c r="G141" s="14" t="str">
        <f t="shared" si="1"/>
        <v>Carson Cowley (Patricia Heights)</v>
      </c>
    </row>
    <row r="142" spans="1:7" ht="15" x14ac:dyDescent="0.25">
      <c r="A142" s="62">
        <v>13</v>
      </c>
      <c r="B142" s="62" t="s">
        <v>1457</v>
      </c>
      <c r="C142" s="80">
        <v>6</v>
      </c>
      <c r="D142" s="62" t="s">
        <v>21</v>
      </c>
      <c r="E142" s="63">
        <v>4.1177083333333335E-3</v>
      </c>
      <c r="F142" s="62">
        <v>13</v>
      </c>
      <c r="G142" s="14" t="str">
        <f t="shared" si="1"/>
        <v>Beckett Belle (Michael Strembitsky)</v>
      </c>
    </row>
    <row r="143" spans="1:7" ht="15" x14ac:dyDescent="0.25">
      <c r="A143" s="62">
        <v>14</v>
      </c>
      <c r="B143" s="62" t="s">
        <v>1090</v>
      </c>
      <c r="C143" s="80">
        <v>6</v>
      </c>
      <c r="D143" s="62" t="s">
        <v>38</v>
      </c>
      <c r="E143" s="63">
        <v>4.1300925925925923E-3</v>
      </c>
      <c r="F143" s="62">
        <v>14</v>
      </c>
      <c r="G143" s="14" t="str">
        <f t="shared" si="1"/>
        <v>Nathan Johnson (Donnan)</v>
      </c>
    </row>
    <row r="144" spans="1:7" ht="15" x14ac:dyDescent="0.25">
      <c r="A144" s="62">
        <v>15</v>
      </c>
      <c r="B144" s="62" t="s">
        <v>1091</v>
      </c>
      <c r="C144" s="80">
        <v>6</v>
      </c>
      <c r="D144" s="62" t="s">
        <v>37</v>
      </c>
      <c r="E144" s="63">
        <v>4.1504629629629626E-3</v>
      </c>
      <c r="F144" s="62">
        <v>15</v>
      </c>
      <c r="G144" s="14" t="str">
        <f t="shared" si="1"/>
        <v>Jack Dalin (Patricia Heights)</v>
      </c>
    </row>
    <row r="145" spans="1:7" ht="15" x14ac:dyDescent="0.25">
      <c r="A145" s="62">
        <v>16</v>
      </c>
      <c r="B145" s="62" t="s">
        <v>53</v>
      </c>
      <c r="C145" s="80">
        <v>6</v>
      </c>
      <c r="D145" s="62" t="s">
        <v>20</v>
      </c>
      <c r="E145" s="63">
        <v>4.1967592592592586E-3</v>
      </c>
      <c r="F145" s="62">
        <v>16</v>
      </c>
      <c r="G145" s="14" t="str">
        <f t="shared" si="1"/>
        <v>Beckett Millard (George P. Nicholson)</v>
      </c>
    </row>
    <row r="146" spans="1:7" ht="15" x14ac:dyDescent="0.25">
      <c r="A146" s="62">
        <v>17</v>
      </c>
      <c r="B146" s="62" t="s">
        <v>87</v>
      </c>
      <c r="C146" s="80">
        <v>6</v>
      </c>
      <c r="D146" s="62" t="s">
        <v>30</v>
      </c>
      <c r="E146" s="63">
        <v>4.2173611111111118E-3</v>
      </c>
      <c r="F146" s="62">
        <v>17</v>
      </c>
      <c r="G146" s="14" t="str">
        <f t="shared" si="1"/>
        <v>Matthew James (Centennial)</v>
      </c>
    </row>
    <row r="147" spans="1:7" ht="15" x14ac:dyDescent="0.25">
      <c r="A147" s="62">
        <v>18</v>
      </c>
      <c r="B147" s="62" t="s">
        <v>1102</v>
      </c>
      <c r="C147" s="80">
        <v>6</v>
      </c>
      <c r="D147" s="62" t="s">
        <v>48</v>
      </c>
      <c r="E147" s="63">
        <v>4.2503472222222222E-3</v>
      </c>
      <c r="F147" s="62">
        <v>18</v>
      </c>
      <c r="G147" s="14" t="str">
        <f t="shared" si="1"/>
        <v>Bennett Harrison (Laurier Heights)</v>
      </c>
    </row>
    <row r="148" spans="1:7" ht="15" x14ac:dyDescent="0.25">
      <c r="A148" s="62">
        <v>19</v>
      </c>
      <c r="B148" s="62" t="s">
        <v>60</v>
      </c>
      <c r="C148" s="80">
        <v>6</v>
      </c>
      <c r="D148" s="62" t="s">
        <v>20</v>
      </c>
      <c r="E148" s="63">
        <v>4.2707175925925924E-3</v>
      </c>
      <c r="F148" s="62">
        <v>19</v>
      </c>
      <c r="G148" s="14" t="str">
        <f t="shared" si="1"/>
        <v>Connor Cameron (George P. Nicholson)</v>
      </c>
    </row>
    <row r="149" spans="1:7" ht="15" x14ac:dyDescent="0.25">
      <c r="A149" s="62">
        <v>20</v>
      </c>
      <c r="B149" s="62" t="s">
        <v>1100</v>
      </c>
      <c r="C149" s="80">
        <v>6</v>
      </c>
      <c r="D149" s="62" t="s">
        <v>25</v>
      </c>
      <c r="E149" s="63">
        <v>4.281944444444445E-3</v>
      </c>
      <c r="F149" s="62">
        <v>20</v>
      </c>
      <c r="G149" s="14" t="str">
        <f t="shared" si="1"/>
        <v>Dmitriy Dmitriev (Michael A. Kostek)</v>
      </c>
    </row>
    <row r="150" spans="1:7" ht="15" x14ac:dyDescent="0.25">
      <c r="A150" s="62">
        <v>21</v>
      </c>
      <c r="B150" s="62" t="s">
        <v>1094</v>
      </c>
      <c r="C150" s="80">
        <v>6</v>
      </c>
      <c r="D150" s="62" t="s">
        <v>28</v>
      </c>
      <c r="E150" s="63">
        <v>4.2986111111111116E-3</v>
      </c>
      <c r="F150" s="62">
        <v>21</v>
      </c>
      <c r="G150" s="14" t="str">
        <f t="shared" si="1"/>
        <v>Blake Kincade (Brookside)</v>
      </c>
    </row>
    <row r="151" spans="1:7" ht="15" x14ac:dyDescent="0.25">
      <c r="A151" s="62">
        <v>22</v>
      </c>
      <c r="B151" s="62" t="s">
        <v>1098</v>
      </c>
      <c r="C151" s="80">
        <v>6</v>
      </c>
      <c r="D151" s="62" t="s">
        <v>20</v>
      </c>
      <c r="E151" s="63">
        <v>4.3442129629629629E-3</v>
      </c>
      <c r="F151" s="62">
        <v>22</v>
      </c>
      <c r="G151" s="14" t="str">
        <f t="shared" si="1"/>
        <v>Marcus Blinzer (George P. Nicholson)</v>
      </c>
    </row>
    <row r="152" spans="1:7" ht="15" x14ac:dyDescent="0.25">
      <c r="A152" s="62">
        <v>23</v>
      </c>
      <c r="B152" s="62" t="s">
        <v>156</v>
      </c>
      <c r="C152" s="80">
        <v>6</v>
      </c>
      <c r="D152" s="62" t="s">
        <v>55</v>
      </c>
      <c r="E152" s="63">
        <v>4.3572916666666664E-3</v>
      </c>
      <c r="F152" s="62">
        <v>23</v>
      </c>
      <c r="G152" s="14" t="str">
        <f t="shared" si="1"/>
        <v>Ryden Fell (Mill Creek)</v>
      </c>
    </row>
    <row r="153" spans="1:7" ht="15" x14ac:dyDescent="0.25">
      <c r="A153" s="62">
        <v>24</v>
      </c>
      <c r="B153" s="62" t="s">
        <v>1095</v>
      </c>
      <c r="C153" s="80">
        <v>6</v>
      </c>
      <c r="D153" s="62" t="s">
        <v>35</v>
      </c>
      <c r="E153" s="63">
        <v>4.3655092592592591E-3</v>
      </c>
      <c r="F153" s="62">
        <v>24</v>
      </c>
      <c r="G153" s="14" t="str">
        <f t="shared" si="1"/>
        <v>Mohamed Jabril (Malmo)</v>
      </c>
    </row>
    <row r="154" spans="1:7" ht="15" x14ac:dyDescent="0.25">
      <c r="A154" s="62">
        <v>25</v>
      </c>
      <c r="B154" s="62" t="s">
        <v>1103</v>
      </c>
      <c r="C154" s="80">
        <v>6</v>
      </c>
      <c r="D154" s="62" t="s">
        <v>26</v>
      </c>
      <c r="E154" s="63">
        <v>4.373958333333333E-3</v>
      </c>
      <c r="F154" s="62">
        <v>25</v>
      </c>
      <c r="G154" s="14" t="str">
        <f t="shared" si="1"/>
        <v>Antonio Barbosa (Windsor Park)</v>
      </c>
    </row>
    <row r="155" spans="1:7" ht="15" x14ac:dyDescent="0.25">
      <c r="A155" s="62">
        <v>26</v>
      </c>
      <c r="B155" s="62" t="s">
        <v>1458</v>
      </c>
      <c r="C155" s="80">
        <v>6</v>
      </c>
      <c r="D155" s="62" t="s">
        <v>39</v>
      </c>
      <c r="E155" s="63">
        <v>4.3761574074074076E-3</v>
      </c>
      <c r="F155" s="62">
        <v>26</v>
      </c>
      <c r="G155" s="14" t="str">
        <f t="shared" si="1"/>
        <v>Noah Cork (Forest Heights)</v>
      </c>
    </row>
    <row r="156" spans="1:7" ht="15" x14ac:dyDescent="0.25">
      <c r="A156" s="62">
        <v>27</v>
      </c>
      <c r="B156" s="62" t="s">
        <v>1096</v>
      </c>
      <c r="C156" s="80">
        <v>6</v>
      </c>
      <c r="D156" s="62" t="s">
        <v>48</v>
      </c>
      <c r="E156" s="63">
        <v>4.3798611111111113E-3</v>
      </c>
      <c r="F156" s="62">
        <v>27</v>
      </c>
      <c r="G156" s="14" t="str">
        <f t="shared" si="1"/>
        <v>Jack Cloran (Laurier Heights)</v>
      </c>
    </row>
    <row r="157" spans="1:7" ht="15" x14ac:dyDescent="0.25">
      <c r="A157" s="62">
        <v>28</v>
      </c>
      <c r="B157" s="62" t="s">
        <v>1099</v>
      </c>
      <c r="C157" s="80">
        <v>6</v>
      </c>
      <c r="D157" s="62" t="s">
        <v>32</v>
      </c>
      <c r="E157" s="63">
        <v>4.3870370370370374E-3</v>
      </c>
      <c r="F157" s="62">
        <v>28</v>
      </c>
      <c r="G157" s="14" t="str">
        <f t="shared" si="1"/>
        <v>Michael Sutherland (Holyrood)</v>
      </c>
    </row>
    <row r="158" spans="1:7" ht="15" x14ac:dyDescent="0.25">
      <c r="A158" s="62">
        <v>29</v>
      </c>
      <c r="B158" s="62" t="s">
        <v>91</v>
      </c>
      <c r="C158" s="80">
        <v>6</v>
      </c>
      <c r="D158" s="62" t="s">
        <v>27</v>
      </c>
      <c r="E158" s="63">
        <v>4.3947916666666666E-3</v>
      </c>
      <c r="F158" s="62">
        <v>29</v>
      </c>
      <c r="G158" s="14" t="str">
        <f t="shared" si="1"/>
        <v>Luke Straga (Parkallen)</v>
      </c>
    </row>
    <row r="159" spans="1:7" ht="15" x14ac:dyDescent="0.25">
      <c r="A159" s="62">
        <v>30</v>
      </c>
      <c r="B159" s="62" t="s">
        <v>88</v>
      </c>
      <c r="C159" s="80">
        <v>6</v>
      </c>
      <c r="D159" s="62" t="s">
        <v>25</v>
      </c>
      <c r="E159" s="63">
        <v>4.5387731481481485E-3</v>
      </c>
      <c r="F159" s="62">
        <v>30</v>
      </c>
      <c r="G159" s="14" t="str">
        <f t="shared" si="1"/>
        <v>Coleman O'Neill (Michael A. Kostek)</v>
      </c>
    </row>
    <row r="160" spans="1:7" ht="15" x14ac:dyDescent="0.25">
      <c r="A160" s="62">
        <v>31</v>
      </c>
      <c r="B160" s="62" t="s">
        <v>1459</v>
      </c>
      <c r="C160" s="80">
        <v>6</v>
      </c>
      <c r="D160" s="62" t="s">
        <v>25</v>
      </c>
      <c r="E160" s="63">
        <v>4.5540509259259258E-3</v>
      </c>
      <c r="F160" s="62">
        <v>31</v>
      </c>
      <c r="G160" s="14" t="str">
        <f t="shared" si="1"/>
        <v>Maksim Slijepievic (Michael A. Kostek)</v>
      </c>
    </row>
    <row r="161" spans="1:7" ht="15" x14ac:dyDescent="0.25">
      <c r="A161" s="62">
        <v>32</v>
      </c>
      <c r="B161" s="62" t="s">
        <v>95</v>
      </c>
      <c r="C161" s="80">
        <v>6</v>
      </c>
      <c r="D161" s="62" t="s">
        <v>32</v>
      </c>
      <c r="E161" s="63">
        <v>4.5690972222222227E-3</v>
      </c>
      <c r="F161" s="62">
        <v>32</v>
      </c>
      <c r="G161" s="14" t="str">
        <f t="shared" si="1"/>
        <v>Heli Chun (Holyrood)</v>
      </c>
    </row>
    <row r="162" spans="1:7" ht="15" x14ac:dyDescent="0.25">
      <c r="A162" s="62">
        <v>33</v>
      </c>
      <c r="B162" s="62" t="s">
        <v>157</v>
      </c>
      <c r="C162" s="80">
        <v>6</v>
      </c>
      <c r="D162" s="62" t="s">
        <v>26</v>
      </c>
      <c r="E162" s="63">
        <v>4.6054398148148148E-3</v>
      </c>
      <c r="F162" s="62">
        <v>33</v>
      </c>
      <c r="G162" s="14" t="str">
        <f t="shared" si="1"/>
        <v>Noah Shapiro (Windsor Park)</v>
      </c>
    </row>
    <row r="163" spans="1:7" ht="15" x14ac:dyDescent="0.25">
      <c r="A163" s="62">
        <v>34</v>
      </c>
      <c r="B163" s="62" t="s">
        <v>152</v>
      </c>
      <c r="C163" s="80">
        <v>6</v>
      </c>
      <c r="D163" s="62" t="s">
        <v>34</v>
      </c>
      <c r="E163" s="63">
        <v>4.6306712962962968E-3</v>
      </c>
      <c r="F163" s="62">
        <v>34</v>
      </c>
      <c r="G163" s="14" t="str">
        <f t="shared" si="1"/>
        <v>Ryland Paul (Uncas)</v>
      </c>
    </row>
    <row r="164" spans="1:7" ht="15" x14ac:dyDescent="0.25">
      <c r="A164" s="62">
        <v>35</v>
      </c>
      <c r="B164" s="62" t="s">
        <v>1460</v>
      </c>
      <c r="C164" s="80">
        <v>6</v>
      </c>
      <c r="D164" s="62" t="s">
        <v>21</v>
      </c>
      <c r="E164" s="63">
        <v>4.6390046296296292E-3</v>
      </c>
      <c r="F164" s="62">
        <v>35</v>
      </c>
      <c r="G164" s="14" t="str">
        <f t="shared" si="1"/>
        <v>Jacob Sommerfeldt (Michael Strembitsky)</v>
      </c>
    </row>
    <row r="165" spans="1:7" ht="15" x14ac:dyDescent="0.25">
      <c r="A165" s="62">
        <v>36</v>
      </c>
      <c r="B165" s="62" t="s">
        <v>102</v>
      </c>
      <c r="C165" s="80">
        <v>6</v>
      </c>
      <c r="D165" s="62" t="s">
        <v>24</v>
      </c>
      <c r="E165" s="63">
        <v>4.6418981481481476E-3</v>
      </c>
      <c r="F165" s="62">
        <v>36</v>
      </c>
      <c r="G165" s="14" t="str">
        <f t="shared" si="1"/>
        <v>Noah Hehr (Rio Terrace)</v>
      </c>
    </row>
    <row r="166" spans="1:7" ht="15" x14ac:dyDescent="0.25">
      <c r="A166" s="62">
        <v>37</v>
      </c>
      <c r="B166" s="62" t="s">
        <v>1106</v>
      </c>
      <c r="C166" s="80">
        <v>6</v>
      </c>
      <c r="D166" s="62" t="s">
        <v>32</v>
      </c>
      <c r="E166" s="63">
        <v>4.6538194444444448E-3</v>
      </c>
      <c r="F166" s="62">
        <v>37</v>
      </c>
      <c r="G166" s="14" t="str">
        <f t="shared" si="1"/>
        <v>Matthew Pede (Holyrood)</v>
      </c>
    </row>
    <row r="167" spans="1:7" ht="15" x14ac:dyDescent="0.25">
      <c r="A167" s="62">
        <v>38</v>
      </c>
      <c r="B167" s="62" t="s">
        <v>1111</v>
      </c>
      <c r="C167" s="80">
        <v>6</v>
      </c>
      <c r="D167" s="62" t="s">
        <v>26</v>
      </c>
      <c r="E167" s="63">
        <v>4.6606481481481481E-3</v>
      </c>
      <c r="F167" s="62">
        <v>38</v>
      </c>
      <c r="G167" s="14" t="str">
        <f t="shared" si="1"/>
        <v>Declan Winnington (Windsor Park)</v>
      </c>
    </row>
    <row r="168" spans="1:7" ht="15" x14ac:dyDescent="0.25">
      <c r="A168" s="62">
        <v>39</v>
      </c>
      <c r="B168" s="62" t="s">
        <v>1123</v>
      </c>
      <c r="C168" s="80">
        <v>6</v>
      </c>
      <c r="D168" s="62" t="s">
        <v>39</v>
      </c>
      <c r="E168" s="63">
        <v>4.6753472222222222E-3</v>
      </c>
      <c r="F168" s="62">
        <v>39</v>
      </c>
      <c r="G168" s="14" t="str">
        <f t="shared" si="1"/>
        <v>Alex Walton (Forest Heights)</v>
      </c>
    </row>
    <row r="169" spans="1:7" ht="15" x14ac:dyDescent="0.25">
      <c r="A169" s="62">
        <v>40</v>
      </c>
      <c r="B169" s="62" t="s">
        <v>1461</v>
      </c>
      <c r="C169" s="80">
        <v>6</v>
      </c>
      <c r="D169" s="62" t="s">
        <v>39</v>
      </c>
      <c r="E169" s="63">
        <v>4.6851851851851846E-3</v>
      </c>
      <c r="F169" s="62">
        <v>40</v>
      </c>
      <c r="G169" s="14" t="str">
        <f t="shared" si="1"/>
        <v>Paul Cork (Forest Heights)</v>
      </c>
    </row>
    <row r="170" spans="1:7" ht="15" x14ac:dyDescent="0.25">
      <c r="A170" s="62">
        <v>41</v>
      </c>
      <c r="B170" s="62" t="s">
        <v>94</v>
      </c>
      <c r="C170" s="80">
        <v>6</v>
      </c>
      <c r="D170" s="62" t="s">
        <v>24</v>
      </c>
      <c r="E170" s="63">
        <v>4.687731481481482E-3</v>
      </c>
      <c r="F170" s="62">
        <v>41</v>
      </c>
      <c r="G170" s="14" t="str">
        <f t="shared" si="1"/>
        <v>Alex Delblanc (Rio Terrace)</v>
      </c>
    </row>
    <row r="171" spans="1:7" ht="15" x14ac:dyDescent="0.25">
      <c r="A171" s="62">
        <v>42</v>
      </c>
      <c r="B171" s="62" t="s">
        <v>1136</v>
      </c>
      <c r="C171" s="80">
        <v>6</v>
      </c>
      <c r="D171" s="62" t="s">
        <v>34</v>
      </c>
      <c r="E171" s="63">
        <v>4.7350694444444445E-3</v>
      </c>
      <c r="F171" s="62">
        <v>42</v>
      </c>
      <c r="G171" s="14" t="str">
        <f t="shared" si="1"/>
        <v>Logan Litke (Uncas)</v>
      </c>
    </row>
    <row r="172" spans="1:7" ht="15" x14ac:dyDescent="0.25">
      <c r="A172" s="62">
        <v>43</v>
      </c>
      <c r="B172" s="62" t="s">
        <v>1093</v>
      </c>
      <c r="C172" s="80">
        <v>6</v>
      </c>
      <c r="D172" s="62" t="s">
        <v>32</v>
      </c>
      <c r="E172" s="63">
        <v>4.7483796296296293E-3</v>
      </c>
      <c r="F172" s="62">
        <v>43</v>
      </c>
      <c r="G172" s="14" t="str">
        <f t="shared" si="1"/>
        <v>Jack Maltais (Holyrood)</v>
      </c>
    </row>
    <row r="173" spans="1:7" ht="15" x14ac:dyDescent="0.25">
      <c r="A173" s="62">
        <v>44</v>
      </c>
      <c r="B173" s="62" t="s">
        <v>1462</v>
      </c>
      <c r="C173" s="80">
        <v>6</v>
      </c>
      <c r="D173" s="62" t="s">
        <v>32</v>
      </c>
      <c r="E173" s="63">
        <v>4.7556712962962969E-3</v>
      </c>
      <c r="F173" s="62">
        <v>44</v>
      </c>
      <c r="G173" s="14" t="str">
        <f t="shared" si="1"/>
        <v>Levon Khanna (Holyrood)</v>
      </c>
    </row>
    <row r="174" spans="1:7" ht="15" x14ac:dyDescent="0.25">
      <c r="A174" s="62">
        <v>45</v>
      </c>
      <c r="B174" s="62" t="s">
        <v>1463</v>
      </c>
      <c r="C174" s="80">
        <v>6</v>
      </c>
      <c r="D174" s="62" t="s">
        <v>38</v>
      </c>
      <c r="E174" s="63">
        <v>4.7597222222222225E-3</v>
      </c>
      <c r="F174" s="62">
        <v>45</v>
      </c>
      <c r="G174" s="14" t="str">
        <f t="shared" si="1"/>
        <v>Ben Desautels (Donnan)</v>
      </c>
    </row>
    <row r="175" spans="1:7" ht="15" x14ac:dyDescent="0.25">
      <c r="A175" s="62">
        <v>46</v>
      </c>
      <c r="B175" s="62" t="s">
        <v>1114</v>
      </c>
      <c r="C175" s="80">
        <v>6</v>
      </c>
      <c r="D175" s="62" t="s">
        <v>25</v>
      </c>
      <c r="E175" s="63">
        <v>4.767129629629629E-3</v>
      </c>
      <c r="F175" s="62">
        <v>46</v>
      </c>
      <c r="G175" s="14" t="str">
        <f t="shared" si="1"/>
        <v>Carter Kuzminski (Michael A. Kostek)</v>
      </c>
    </row>
    <row r="176" spans="1:7" ht="15" x14ac:dyDescent="0.25">
      <c r="A176" s="62">
        <v>47</v>
      </c>
      <c r="B176" s="62" t="s">
        <v>1115</v>
      </c>
      <c r="C176" s="80">
        <v>6</v>
      </c>
      <c r="D176" s="62" t="s">
        <v>25</v>
      </c>
      <c r="E176" s="63">
        <v>4.777893518518519E-3</v>
      </c>
      <c r="F176" s="62">
        <v>47</v>
      </c>
      <c r="G176" s="14" t="str">
        <f t="shared" si="1"/>
        <v>Isaac Lacroix (Michael A. Kostek)</v>
      </c>
    </row>
    <row r="177" spans="1:7" ht="15" x14ac:dyDescent="0.25">
      <c r="A177" s="62">
        <v>48</v>
      </c>
      <c r="B177" s="62" t="s">
        <v>1105</v>
      </c>
      <c r="C177" s="80">
        <v>6</v>
      </c>
      <c r="D177" s="62" t="s">
        <v>24</v>
      </c>
      <c r="E177" s="63">
        <v>4.8143518518518518E-3</v>
      </c>
      <c r="F177" s="62">
        <v>48</v>
      </c>
      <c r="G177" s="14" t="str">
        <f t="shared" si="1"/>
        <v>Max Ursino (Rio Terrace)</v>
      </c>
    </row>
    <row r="178" spans="1:7" ht="15" x14ac:dyDescent="0.25">
      <c r="A178" s="62">
        <v>49</v>
      </c>
      <c r="B178" s="62" t="s">
        <v>1125</v>
      </c>
      <c r="C178" s="80">
        <v>6</v>
      </c>
      <c r="D178" s="62" t="s">
        <v>25</v>
      </c>
      <c r="E178" s="63">
        <v>4.8379629629629632E-3</v>
      </c>
      <c r="F178" s="62">
        <v>49</v>
      </c>
      <c r="G178" s="14" t="str">
        <f t="shared" si="1"/>
        <v>Brett Turenne (Michael A. Kostek)</v>
      </c>
    </row>
    <row r="179" spans="1:7" ht="15" x14ac:dyDescent="0.25">
      <c r="A179" s="62">
        <v>50</v>
      </c>
      <c r="B179" s="62" t="s">
        <v>1108</v>
      </c>
      <c r="C179" s="80">
        <v>6</v>
      </c>
      <c r="D179" s="62" t="s">
        <v>39</v>
      </c>
      <c r="E179" s="63">
        <v>4.8407407407407401E-3</v>
      </c>
      <c r="F179" s="62">
        <v>50</v>
      </c>
      <c r="G179" s="14" t="str">
        <f t="shared" si="1"/>
        <v>Jon Walton (Forest Heights)</v>
      </c>
    </row>
    <row r="180" spans="1:7" ht="15" x14ac:dyDescent="0.25">
      <c r="A180" s="62">
        <v>51</v>
      </c>
      <c r="B180" s="62" t="s">
        <v>1124</v>
      </c>
      <c r="C180" s="80">
        <v>6</v>
      </c>
      <c r="D180" s="62" t="s">
        <v>151</v>
      </c>
      <c r="E180" s="63">
        <v>4.8434027777777772E-3</v>
      </c>
      <c r="F180" s="62">
        <v>51</v>
      </c>
      <c r="G180" s="14" t="str">
        <f t="shared" si="1"/>
        <v>Chase Allaby (Elmwood)</v>
      </c>
    </row>
    <row r="181" spans="1:7" ht="15" x14ac:dyDescent="0.25">
      <c r="A181" s="62">
        <v>52</v>
      </c>
      <c r="B181" s="62" t="s">
        <v>1464</v>
      </c>
      <c r="C181" s="80">
        <v>6</v>
      </c>
      <c r="D181" s="62" t="s">
        <v>32</v>
      </c>
      <c r="E181" s="63">
        <v>4.8633101851851849E-3</v>
      </c>
      <c r="F181" s="62">
        <v>52</v>
      </c>
      <c r="G181" s="14" t="str">
        <f t="shared" si="1"/>
        <v>Liam Turnell (Holyrood)</v>
      </c>
    </row>
    <row r="182" spans="1:7" ht="15" x14ac:dyDescent="0.25">
      <c r="A182" s="62">
        <v>53</v>
      </c>
      <c r="B182" s="62" t="s">
        <v>1110</v>
      </c>
      <c r="C182" s="80">
        <v>6</v>
      </c>
      <c r="D182" s="62" t="s">
        <v>31</v>
      </c>
      <c r="E182" s="63">
        <v>4.8853009259259257E-3</v>
      </c>
      <c r="F182" s="62">
        <v>53</v>
      </c>
      <c r="G182" s="14" t="str">
        <f t="shared" si="1"/>
        <v>Noel Smith (Belgravia)</v>
      </c>
    </row>
    <row r="183" spans="1:7" ht="15" x14ac:dyDescent="0.25">
      <c r="A183" s="62">
        <v>54</v>
      </c>
      <c r="B183" s="62" t="s">
        <v>1465</v>
      </c>
      <c r="C183" s="80">
        <v>6</v>
      </c>
      <c r="D183" s="62" t="s">
        <v>25</v>
      </c>
      <c r="E183" s="63">
        <v>4.8877314814814816E-3</v>
      </c>
      <c r="F183" s="62">
        <v>54</v>
      </c>
      <c r="G183" s="14" t="str">
        <f t="shared" si="1"/>
        <v>Declan McEleney (Michael A. Kostek)</v>
      </c>
    </row>
    <row r="184" spans="1:7" ht="15" x14ac:dyDescent="0.25">
      <c r="A184" s="62">
        <v>55</v>
      </c>
      <c r="B184" s="62" t="s">
        <v>1113</v>
      </c>
      <c r="C184" s="80">
        <v>6</v>
      </c>
      <c r="D184" s="62" t="s">
        <v>48</v>
      </c>
      <c r="E184" s="63">
        <v>4.9230324074074072E-3</v>
      </c>
      <c r="F184" s="62">
        <v>55</v>
      </c>
      <c r="G184" s="14" t="str">
        <f t="shared" si="1"/>
        <v>Johnny Vihos (Laurier Heights)</v>
      </c>
    </row>
    <row r="185" spans="1:7" ht="15" x14ac:dyDescent="0.25">
      <c r="A185" s="62">
        <v>56</v>
      </c>
      <c r="B185" s="62" t="s">
        <v>1119</v>
      </c>
      <c r="C185" s="80">
        <v>6</v>
      </c>
      <c r="D185" s="62" t="s">
        <v>24</v>
      </c>
      <c r="E185" s="63">
        <v>4.9476851851851852E-3</v>
      </c>
      <c r="F185" s="62">
        <v>56</v>
      </c>
      <c r="G185" s="14" t="str">
        <f t="shared" si="1"/>
        <v>Hayden Sten (Rio Terrace)</v>
      </c>
    </row>
    <row r="186" spans="1:7" ht="15" x14ac:dyDescent="0.25">
      <c r="A186" s="62">
        <v>57</v>
      </c>
      <c r="B186" s="62" t="s">
        <v>100</v>
      </c>
      <c r="C186" s="80">
        <v>6</v>
      </c>
      <c r="D186" s="62" t="s">
        <v>20</v>
      </c>
      <c r="E186" s="63">
        <v>5.0060185185185182E-3</v>
      </c>
      <c r="F186" s="62">
        <v>57</v>
      </c>
      <c r="G186" s="14" t="str">
        <f t="shared" si="1"/>
        <v>Dylan Wolgemuth (George P. Nicholson)</v>
      </c>
    </row>
    <row r="187" spans="1:7" ht="15" x14ac:dyDescent="0.25">
      <c r="A187" s="62">
        <v>58</v>
      </c>
      <c r="B187" s="62" t="s">
        <v>1466</v>
      </c>
      <c r="C187" s="80">
        <v>6</v>
      </c>
      <c r="D187" s="62" t="s">
        <v>69</v>
      </c>
      <c r="E187" s="63">
        <v>5.033101851851852E-3</v>
      </c>
      <c r="F187" s="62">
        <v>58</v>
      </c>
      <c r="G187" s="14" t="str">
        <f t="shared" si="1"/>
        <v>Rafe Davidson (Greenview)</v>
      </c>
    </row>
    <row r="188" spans="1:7" ht="15" x14ac:dyDescent="0.25">
      <c r="A188" s="62">
        <v>59</v>
      </c>
      <c r="B188" s="62" t="s">
        <v>108</v>
      </c>
      <c r="C188" s="80">
        <v>6</v>
      </c>
      <c r="D188" s="62" t="s">
        <v>20</v>
      </c>
      <c r="E188" s="63">
        <v>5.0364583333333338E-3</v>
      </c>
      <c r="F188" s="62">
        <v>59</v>
      </c>
      <c r="G188" s="14" t="str">
        <f t="shared" si="1"/>
        <v>Nolan Basara (George P. Nicholson)</v>
      </c>
    </row>
    <row r="189" spans="1:7" ht="15" x14ac:dyDescent="0.25">
      <c r="A189" s="62">
        <v>60</v>
      </c>
      <c r="B189" s="62" t="s">
        <v>1122</v>
      </c>
      <c r="C189" s="80">
        <v>6</v>
      </c>
      <c r="D189" s="62" t="s">
        <v>20</v>
      </c>
      <c r="E189" s="63">
        <v>5.0469907407407408E-3</v>
      </c>
      <c r="F189" s="62">
        <v>60</v>
      </c>
      <c r="G189" s="14" t="str">
        <f t="shared" si="1"/>
        <v>Graydon Perret (George P. Nicholson)</v>
      </c>
    </row>
    <row r="190" spans="1:7" ht="15" x14ac:dyDescent="0.25">
      <c r="A190" s="62">
        <v>61</v>
      </c>
      <c r="B190" s="62" t="s">
        <v>113</v>
      </c>
      <c r="C190" s="80">
        <v>6</v>
      </c>
      <c r="D190" s="62" t="s">
        <v>25</v>
      </c>
      <c r="E190" s="63">
        <v>5.0519675925925931E-3</v>
      </c>
      <c r="F190" s="62">
        <v>61</v>
      </c>
      <c r="G190" s="14" t="str">
        <f t="shared" si="1"/>
        <v>Daniel Wynnyk (Michael A. Kostek)</v>
      </c>
    </row>
    <row r="191" spans="1:7" ht="15" x14ac:dyDescent="0.25">
      <c r="A191" s="62">
        <v>62</v>
      </c>
      <c r="B191" s="62" t="s">
        <v>1118</v>
      </c>
      <c r="C191" s="80">
        <v>6</v>
      </c>
      <c r="D191" s="62" t="s">
        <v>27</v>
      </c>
      <c r="E191" s="63">
        <v>5.0634259259259261E-3</v>
      </c>
      <c r="F191" s="62">
        <v>62</v>
      </c>
      <c r="G191" s="14" t="str">
        <f t="shared" si="1"/>
        <v>Carter Mah (Parkallen)</v>
      </c>
    </row>
    <row r="192" spans="1:7" ht="15" x14ac:dyDescent="0.25">
      <c r="A192" s="62">
        <v>63</v>
      </c>
      <c r="B192" s="62" t="s">
        <v>109</v>
      </c>
      <c r="C192" s="80">
        <v>6</v>
      </c>
      <c r="D192" s="62" t="s">
        <v>30</v>
      </c>
      <c r="E192" s="63">
        <v>5.0836805555555557E-3</v>
      </c>
      <c r="F192" s="62">
        <v>63</v>
      </c>
      <c r="G192" s="14" t="str">
        <f t="shared" si="1"/>
        <v>Kellan Velthius (Centennial)</v>
      </c>
    </row>
    <row r="193" spans="1:7" ht="15" x14ac:dyDescent="0.25">
      <c r="A193" s="62">
        <v>64</v>
      </c>
      <c r="B193" s="62" t="s">
        <v>115</v>
      </c>
      <c r="C193" s="80">
        <v>6</v>
      </c>
      <c r="D193" s="62" t="s">
        <v>25</v>
      </c>
      <c r="E193" s="63">
        <v>5.1046296296296291E-3</v>
      </c>
      <c r="F193" s="62">
        <v>64</v>
      </c>
      <c r="G193" s="14" t="str">
        <f t="shared" si="1"/>
        <v>Cruz Kujundzic-Pruden (Michael A. Kostek)</v>
      </c>
    </row>
    <row r="194" spans="1:7" ht="15" x14ac:dyDescent="0.25">
      <c r="A194" s="62">
        <v>65</v>
      </c>
      <c r="B194" s="62" t="s">
        <v>1112</v>
      </c>
      <c r="C194" s="80">
        <v>6</v>
      </c>
      <c r="D194" s="62" t="s">
        <v>39</v>
      </c>
      <c r="E194" s="63">
        <v>5.1119212962962958E-3</v>
      </c>
      <c r="F194" s="62">
        <v>65</v>
      </c>
      <c r="G194" s="14" t="str">
        <f t="shared" ref="G194:G267" si="2">CONCATENATE(B194, " (", D194, ")")</f>
        <v>Rafael Sasseville (Forest Heights)</v>
      </c>
    </row>
    <row r="195" spans="1:7" ht="15" x14ac:dyDescent="0.25">
      <c r="A195" s="62">
        <v>66</v>
      </c>
      <c r="B195" s="62" t="s">
        <v>1104</v>
      </c>
      <c r="C195" s="80">
        <v>6</v>
      </c>
      <c r="D195" s="62" t="s">
        <v>30</v>
      </c>
      <c r="E195" s="63">
        <v>5.115162037037037E-3</v>
      </c>
      <c r="F195" s="62">
        <v>66</v>
      </c>
      <c r="G195" s="14" t="str">
        <f t="shared" si="2"/>
        <v>Colton MacDonald (Centennial)</v>
      </c>
    </row>
    <row r="196" spans="1:7" ht="15" x14ac:dyDescent="0.25">
      <c r="A196" s="62">
        <v>67</v>
      </c>
      <c r="B196" s="62" t="s">
        <v>1467</v>
      </c>
      <c r="C196" s="80">
        <v>6</v>
      </c>
      <c r="D196" s="62" t="s">
        <v>73</v>
      </c>
      <c r="E196" s="63">
        <v>5.1255787037037042E-3</v>
      </c>
      <c r="F196" s="62">
        <v>67</v>
      </c>
      <c r="G196" s="14" t="str">
        <f t="shared" si="2"/>
        <v>Chung Kevin (Stratford)</v>
      </c>
    </row>
    <row r="197" spans="1:7" ht="15" x14ac:dyDescent="0.25">
      <c r="A197" s="62">
        <v>68</v>
      </c>
      <c r="B197" s="62" t="s">
        <v>1132</v>
      </c>
      <c r="C197" s="80">
        <v>6</v>
      </c>
      <c r="D197" s="62" t="s">
        <v>41</v>
      </c>
      <c r="E197" s="63">
        <v>5.1493055555555554E-3</v>
      </c>
      <c r="F197" s="62">
        <v>68</v>
      </c>
      <c r="G197" s="14" t="str">
        <f t="shared" si="2"/>
        <v>Jared Bjorklund (Westbrook)</v>
      </c>
    </row>
    <row r="198" spans="1:7" ht="15" x14ac:dyDescent="0.25">
      <c r="A198" s="62">
        <v>69</v>
      </c>
      <c r="B198" s="62" t="s">
        <v>1126</v>
      </c>
      <c r="C198" s="80">
        <v>6</v>
      </c>
      <c r="D198" s="62" t="s">
        <v>99</v>
      </c>
      <c r="E198" s="63">
        <v>5.156018518518519E-3</v>
      </c>
      <c r="F198" s="62">
        <v>69</v>
      </c>
      <c r="G198" s="14" t="str">
        <f t="shared" si="2"/>
        <v>Jacob DeCou (Donald R. Getty)</v>
      </c>
    </row>
    <row r="199" spans="1:7" ht="15" x14ac:dyDescent="0.25">
      <c r="A199" s="62">
        <v>70</v>
      </c>
      <c r="B199" s="62" t="s">
        <v>1129</v>
      </c>
      <c r="C199" s="80">
        <v>6</v>
      </c>
      <c r="D199" s="62" t="s">
        <v>73</v>
      </c>
      <c r="E199" s="63">
        <v>5.177083333333333E-3</v>
      </c>
      <c r="F199" s="62">
        <v>70</v>
      </c>
      <c r="G199" s="14" t="str">
        <f t="shared" si="2"/>
        <v>Jeffrey Xu (Stratford)</v>
      </c>
    </row>
    <row r="200" spans="1:7" ht="15" x14ac:dyDescent="0.25">
      <c r="A200" s="62">
        <v>71</v>
      </c>
      <c r="B200" s="62" t="s">
        <v>1127</v>
      </c>
      <c r="C200" s="80">
        <v>6</v>
      </c>
      <c r="D200" s="62" t="s">
        <v>151</v>
      </c>
      <c r="E200" s="63">
        <v>5.1939814814814808E-3</v>
      </c>
      <c r="F200" s="62">
        <v>71</v>
      </c>
      <c r="G200" s="14" t="str">
        <f t="shared" si="2"/>
        <v>Ronin Hoeppner (Elmwood)</v>
      </c>
    </row>
    <row r="201" spans="1:7" ht="15" x14ac:dyDescent="0.25">
      <c r="A201" s="62">
        <v>72</v>
      </c>
      <c r="B201" s="62" t="s">
        <v>1134</v>
      </c>
      <c r="C201" s="80">
        <v>6</v>
      </c>
      <c r="D201" s="62" t="s">
        <v>35</v>
      </c>
      <c r="E201" s="63">
        <v>5.2619212962962967E-3</v>
      </c>
      <c r="F201" s="62">
        <v>72</v>
      </c>
      <c r="G201" s="14" t="str">
        <f t="shared" si="2"/>
        <v>Ahmed Meshref (Malmo)</v>
      </c>
    </row>
    <row r="202" spans="1:7" ht="15" x14ac:dyDescent="0.25">
      <c r="A202" s="62">
        <v>73</v>
      </c>
      <c r="B202" s="62" t="s">
        <v>160</v>
      </c>
      <c r="C202" s="80">
        <v>6</v>
      </c>
      <c r="D202" s="62" t="s">
        <v>44</v>
      </c>
      <c r="E202" s="63">
        <v>5.3013888888888893E-3</v>
      </c>
      <c r="F202" s="62">
        <v>73</v>
      </c>
      <c r="G202" s="14" t="str">
        <f t="shared" si="2"/>
        <v>Cohen Petaske (Riverdale)</v>
      </c>
    </row>
    <row r="203" spans="1:7" ht="15" x14ac:dyDescent="0.25">
      <c r="A203" s="62">
        <v>74</v>
      </c>
      <c r="B203" s="62" t="s">
        <v>1468</v>
      </c>
      <c r="C203" s="80">
        <v>6</v>
      </c>
      <c r="D203" s="62" t="s">
        <v>35</v>
      </c>
      <c r="E203" s="63">
        <v>5.3155092592592594E-3</v>
      </c>
      <c r="F203" s="62">
        <v>74</v>
      </c>
      <c r="G203" s="14" t="str">
        <f t="shared" si="2"/>
        <v>Abdullah Alaffash (Malmo)</v>
      </c>
    </row>
    <row r="204" spans="1:7" ht="15" x14ac:dyDescent="0.25">
      <c r="A204" s="62">
        <v>75</v>
      </c>
      <c r="B204" s="62" t="s">
        <v>1469</v>
      </c>
      <c r="C204" s="80">
        <v>6</v>
      </c>
      <c r="D204" s="62" t="s">
        <v>21</v>
      </c>
      <c r="E204" s="63">
        <v>5.3224537037037042E-3</v>
      </c>
      <c r="F204" s="62">
        <v>75</v>
      </c>
      <c r="G204" s="14" t="str">
        <f t="shared" si="2"/>
        <v>Declan Hansen (Michael Strembitsky)</v>
      </c>
    </row>
    <row r="205" spans="1:7" ht="15" x14ac:dyDescent="0.25">
      <c r="A205" s="62">
        <v>76</v>
      </c>
      <c r="B205" s="62" t="s">
        <v>1130</v>
      </c>
      <c r="C205" s="80">
        <v>6</v>
      </c>
      <c r="D205" s="62" t="s">
        <v>48</v>
      </c>
      <c r="E205" s="63">
        <v>5.3526620370370369E-3</v>
      </c>
      <c r="F205" s="62">
        <v>76</v>
      </c>
      <c r="G205" s="14" t="str">
        <f t="shared" si="2"/>
        <v>Elliot Newton (Laurier Heights)</v>
      </c>
    </row>
    <row r="206" spans="1:7" ht="15" x14ac:dyDescent="0.25">
      <c r="A206" s="62">
        <v>77</v>
      </c>
      <c r="B206" s="62" t="s">
        <v>1141</v>
      </c>
      <c r="C206" s="80">
        <v>6</v>
      </c>
      <c r="D206" s="62" t="s">
        <v>20</v>
      </c>
      <c r="E206" s="63">
        <v>5.3768518518518514E-3</v>
      </c>
      <c r="F206" s="62">
        <v>77</v>
      </c>
      <c r="G206" s="14" t="str">
        <f t="shared" si="2"/>
        <v>Ryan Chan (George P. Nicholson)</v>
      </c>
    </row>
    <row r="207" spans="1:7" ht="15" x14ac:dyDescent="0.25">
      <c r="A207" s="62">
        <v>78</v>
      </c>
      <c r="B207" s="62" t="s">
        <v>1131</v>
      </c>
      <c r="C207" s="80">
        <v>6</v>
      </c>
      <c r="D207" s="62" t="s">
        <v>30</v>
      </c>
      <c r="E207" s="63">
        <v>5.3952546296296292E-3</v>
      </c>
      <c r="F207" s="62">
        <v>78</v>
      </c>
      <c r="G207" s="14" t="str">
        <f t="shared" si="2"/>
        <v>Thomas McQuilter (Centennial)</v>
      </c>
    </row>
    <row r="208" spans="1:7" ht="15" x14ac:dyDescent="0.25">
      <c r="A208" s="62">
        <v>79</v>
      </c>
      <c r="B208" s="62" t="s">
        <v>106</v>
      </c>
      <c r="C208" s="80">
        <v>6</v>
      </c>
      <c r="D208" s="62" t="s">
        <v>20</v>
      </c>
      <c r="E208" s="63">
        <v>5.3979166666666663E-3</v>
      </c>
      <c r="F208" s="62">
        <v>79</v>
      </c>
      <c r="G208" s="14" t="str">
        <f t="shared" si="2"/>
        <v>Jack Bowker (George P. Nicholson)</v>
      </c>
    </row>
    <row r="209" spans="1:7" ht="15" x14ac:dyDescent="0.25">
      <c r="A209" s="62">
        <v>80</v>
      </c>
      <c r="B209" s="62" t="s">
        <v>1140</v>
      </c>
      <c r="C209" s="80">
        <v>6</v>
      </c>
      <c r="D209" s="62" t="s">
        <v>38</v>
      </c>
      <c r="E209" s="63">
        <v>5.4120370370370373E-3</v>
      </c>
      <c r="F209" s="62">
        <v>80</v>
      </c>
      <c r="G209" s="14" t="str">
        <f t="shared" si="2"/>
        <v>Bentley Carpenter (Donnan)</v>
      </c>
    </row>
    <row r="210" spans="1:7" ht="15" x14ac:dyDescent="0.25">
      <c r="A210" s="62">
        <v>81</v>
      </c>
      <c r="B210" s="62" t="s">
        <v>196</v>
      </c>
      <c r="C210" s="80">
        <v>6</v>
      </c>
      <c r="D210" s="62" t="s">
        <v>38</v>
      </c>
      <c r="E210" s="63">
        <v>5.4415509259259261E-3</v>
      </c>
      <c r="F210" s="62">
        <v>81</v>
      </c>
      <c r="G210" s="14" t="str">
        <f t="shared" si="2"/>
        <v>Brody Windrum (Donnan)</v>
      </c>
    </row>
    <row r="211" spans="1:7" ht="15" x14ac:dyDescent="0.25">
      <c r="A211" s="62">
        <v>82</v>
      </c>
      <c r="B211" s="62" t="s">
        <v>1120</v>
      </c>
      <c r="C211" s="80">
        <v>6</v>
      </c>
      <c r="D211" s="62" t="s">
        <v>38</v>
      </c>
      <c r="E211" s="63">
        <v>5.4560185185185189E-3</v>
      </c>
      <c r="F211" s="62">
        <v>82</v>
      </c>
      <c r="G211" s="14" t="str">
        <f t="shared" si="2"/>
        <v>Ben Stelting (Donnan)</v>
      </c>
    </row>
    <row r="212" spans="1:7" ht="15" x14ac:dyDescent="0.25">
      <c r="A212" s="62">
        <v>83</v>
      </c>
      <c r="B212" s="62" t="s">
        <v>116</v>
      </c>
      <c r="C212" s="80">
        <v>6</v>
      </c>
      <c r="D212" s="62" t="s">
        <v>30</v>
      </c>
      <c r="E212" s="63">
        <v>5.4608796296296306E-3</v>
      </c>
      <c r="F212" s="62">
        <v>83</v>
      </c>
      <c r="G212" s="14" t="str">
        <f t="shared" si="2"/>
        <v>Andrew Haarman (Centennial)</v>
      </c>
    </row>
    <row r="213" spans="1:7" ht="15" x14ac:dyDescent="0.25">
      <c r="A213" s="62">
        <v>84</v>
      </c>
      <c r="B213" s="62" t="s">
        <v>165</v>
      </c>
      <c r="C213" s="80">
        <v>6</v>
      </c>
      <c r="D213" s="62" t="s">
        <v>27</v>
      </c>
      <c r="E213" s="63">
        <v>5.473148148148148E-3</v>
      </c>
      <c r="F213" s="62">
        <v>84</v>
      </c>
      <c r="G213" s="14" t="str">
        <f t="shared" si="2"/>
        <v>Cailan MacLean (Parkallen)</v>
      </c>
    </row>
    <row r="214" spans="1:7" ht="15" x14ac:dyDescent="0.25">
      <c r="A214" s="62">
        <v>85</v>
      </c>
      <c r="B214" s="62" t="s">
        <v>1470</v>
      </c>
      <c r="C214" s="80">
        <v>6</v>
      </c>
      <c r="D214" s="62" t="s">
        <v>41</v>
      </c>
      <c r="E214" s="63">
        <v>5.4765046296296298E-3</v>
      </c>
      <c r="F214" s="62">
        <v>85</v>
      </c>
      <c r="G214" s="14" t="str">
        <f t="shared" si="2"/>
        <v>Arien Thomsen (Westbrook)</v>
      </c>
    </row>
    <row r="215" spans="1:7" ht="15" x14ac:dyDescent="0.25">
      <c r="A215" s="62">
        <v>86</v>
      </c>
      <c r="B215" s="62" t="s">
        <v>62</v>
      </c>
      <c r="C215" s="80">
        <v>6</v>
      </c>
      <c r="D215" s="62" t="s">
        <v>40</v>
      </c>
      <c r="E215" s="63">
        <v>5.5957175925925922E-3</v>
      </c>
      <c r="F215" s="62">
        <v>86</v>
      </c>
      <c r="G215" s="14" t="str">
        <f t="shared" si="2"/>
        <v>Hudson Loney (Victoria)</v>
      </c>
    </row>
    <row r="216" spans="1:7" ht="15" x14ac:dyDescent="0.25">
      <c r="A216" s="62">
        <v>87</v>
      </c>
      <c r="B216" s="62" t="s">
        <v>111</v>
      </c>
      <c r="C216" s="80">
        <v>6</v>
      </c>
      <c r="D216" s="62" t="s">
        <v>20</v>
      </c>
      <c r="E216" s="63">
        <v>5.6962962962962965E-3</v>
      </c>
      <c r="F216" s="62">
        <v>87</v>
      </c>
      <c r="G216" s="14" t="str">
        <f t="shared" si="2"/>
        <v>Dane Lauber (George P. Nicholson)</v>
      </c>
    </row>
    <row r="217" spans="1:7" ht="15" x14ac:dyDescent="0.25">
      <c r="A217" s="62">
        <v>88</v>
      </c>
      <c r="B217" s="62" t="s">
        <v>1142</v>
      </c>
      <c r="C217" s="80">
        <v>6</v>
      </c>
      <c r="D217" s="62" t="s">
        <v>32</v>
      </c>
      <c r="E217" s="63">
        <v>5.7218750000000004E-3</v>
      </c>
      <c r="F217" s="62">
        <v>88</v>
      </c>
      <c r="G217" s="14" t="str">
        <f t="shared" si="2"/>
        <v>William Martin (Holyrood)</v>
      </c>
    </row>
    <row r="218" spans="1:7" ht="15" x14ac:dyDescent="0.25">
      <c r="A218" s="62">
        <v>89</v>
      </c>
      <c r="B218" s="62" t="s">
        <v>1143</v>
      </c>
      <c r="C218" s="80">
        <v>6</v>
      </c>
      <c r="D218" s="62" t="s">
        <v>48</v>
      </c>
      <c r="E218" s="63">
        <v>5.7467592592592596E-3</v>
      </c>
      <c r="F218" s="62">
        <v>89</v>
      </c>
      <c r="G218" s="14" t="str">
        <f t="shared" si="2"/>
        <v>Nate Holmes (Laurier Heights)</v>
      </c>
    </row>
    <row r="219" spans="1:7" ht="15" x14ac:dyDescent="0.25">
      <c r="A219" s="62">
        <v>90</v>
      </c>
      <c r="B219" s="62" t="s">
        <v>1138</v>
      </c>
      <c r="C219" s="80">
        <v>6</v>
      </c>
      <c r="D219" s="62" t="s">
        <v>38</v>
      </c>
      <c r="E219" s="63">
        <v>5.7761574074074069E-3</v>
      </c>
      <c r="F219" s="62">
        <v>90</v>
      </c>
      <c r="G219" s="14" t="str">
        <f t="shared" si="2"/>
        <v>Izaak Boekestyn (Donnan)</v>
      </c>
    </row>
    <row r="220" spans="1:7" ht="15" x14ac:dyDescent="0.25">
      <c r="A220" s="62">
        <v>91</v>
      </c>
      <c r="B220" s="62" t="s">
        <v>155</v>
      </c>
      <c r="C220" s="80">
        <v>6</v>
      </c>
      <c r="D220" s="62" t="s">
        <v>54</v>
      </c>
      <c r="E220" s="63">
        <v>5.8214120370370373E-3</v>
      </c>
      <c r="F220" s="62">
        <v>91</v>
      </c>
      <c r="G220" s="14" t="str">
        <f t="shared" si="2"/>
        <v>Evan Horbaty (Nellie Carlson)</v>
      </c>
    </row>
    <row r="221" spans="1:7" ht="15" x14ac:dyDescent="0.25">
      <c r="A221" s="62">
        <v>92</v>
      </c>
      <c r="B221" s="62" t="s">
        <v>168</v>
      </c>
      <c r="C221" s="80">
        <v>6</v>
      </c>
      <c r="D221" s="62" t="s">
        <v>163</v>
      </c>
      <c r="E221" s="63">
        <v>5.8291666666666665E-3</v>
      </c>
      <c r="F221" s="62">
        <v>92</v>
      </c>
      <c r="G221" s="14" t="str">
        <f t="shared" si="2"/>
        <v>Alanzo Cole (Callingwood)</v>
      </c>
    </row>
    <row r="222" spans="1:7" ht="15" x14ac:dyDescent="0.25">
      <c r="A222" s="62">
        <v>93</v>
      </c>
      <c r="B222" s="62" t="s">
        <v>1137</v>
      </c>
      <c r="C222" s="80">
        <v>6</v>
      </c>
      <c r="D222" s="62" t="s">
        <v>48</v>
      </c>
      <c r="E222" s="63">
        <v>5.8398148148148142E-3</v>
      </c>
      <c r="F222" s="62">
        <v>93</v>
      </c>
      <c r="G222" s="14" t="str">
        <f t="shared" si="2"/>
        <v>Chase Jackson (Laurier Heights)</v>
      </c>
    </row>
    <row r="223" spans="1:7" ht="15" x14ac:dyDescent="0.25">
      <c r="A223" s="62">
        <v>94</v>
      </c>
      <c r="B223" s="62" t="s">
        <v>107</v>
      </c>
      <c r="C223" s="80">
        <v>6</v>
      </c>
      <c r="D223" s="62" t="s">
        <v>29</v>
      </c>
      <c r="E223" s="63">
        <v>5.8978009259259253E-3</v>
      </c>
      <c r="F223" s="62">
        <v>94</v>
      </c>
      <c r="G223" s="14" t="str">
        <f t="shared" si="2"/>
        <v>Mika'il Cabdala (Brander Gardens)</v>
      </c>
    </row>
    <row r="224" spans="1:7" ht="15" x14ac:dyDescent="0.25">
      <c r="A224" s="62">
        <v>95</v>
      </c>
      <c r="B224" s="62" t="s">
        <v>1145</v>
      </c>
      <c r="C224" s="80">
        <v>6</v>
      </c>
      <c r="D224" s="62" t="s">
        <v>30</v>
      </c>
      <c r="E224" s="63">
        <v>5.9048611111111107E-3</v>
      </c>
      <c r="F224" s="62">
        <v>95</v>
      </c>
      <c r="G224" s="14" t="str">
        <f t="shared" si="2"/>
        <v>Charlie Tesolin (Centennial)</v>
      </c>
    </row>
    <row r="225" spans="1:7" ht="15" x14ac:dyDescent="0.25">
      <c r="A225" s="62">
        <v>96</v>
      </c>
      <c r="B225" s="62" t="s">
        <v>1471</v>
      </c>
      <c r="C225" s="80">
        <v>6</v>
      </c>
      <c r="D225" s="62" t="s">
        <v>73</v>
      </c>
      <c r="E225" s="63">
        <v>5.9255787037037037E-3</v>
      </c>
      <c r="F225" s="62">
        <v>96</v>
      </c>
      <c r="G225" s="14" t="str">
        <f t="shared" si="2"/>
        <v>Monthe Agbor (Stratford)</v>
      </c>
    </row>
    <row r="226" spans="1:7" ht="15" x14ac:dyDescent="0.25">
      <c r="A226" s="62">
        <v>97</v>
      </c>
      <c r="B226" s="62" t="s">
        <v>1149</v>
      </c>
      <c r="C226" s="80">
        <v>6</v>
      </c>
      <c r="D226" s="62" t="s">
        <v>33</v>
      </c>
      <c r="E226" s="63">
        <v>5.9320601851851852E-3</v>
      </c>
      <c r="F226" s="62">
        <v>97</v>
      </c>
      <c r="G226" s="14" t="str">
        <f t="shared" si="2"/>
        <v>Lingkhaam Ho (Earl Buxton)</v>
      </c>
    </row>
    <row r="227" spans="1:7" ht="15" x14ac:dyDescent="0.25">
      <c r="A227" s="62">
        <v>98</v>
      </c>
      <c r="B227" s="62" t="s">
        <v>1139</v>
      </c>
      <c r="C227" s="80">
        <v>6</v>
      </c>
      <c r="D227" s="62" t="s">
        <v>32</v>
      </c>
      <c r="E227" s="63">
        <v>5.9501157407407411E-3</v>
      </c>
      <c r="F227" s="62">
        <v>98</v>
      </c>
      <c r="G227" s="14" t="str">
        <f t="shared" si="2"/>
        <v>Aaron Stobbe (Holyrood)</v>
      </c>
    </row>
    <row r="228" spans="1:7" ht="15" x14ac:dyDescent="0.25">
      <c r="A228" s="62">
        <v>99</v>
      </c>
      <c r="B228" s="62" t="s">
        <v>1155</v>
      </c>
      <c r="C228" s="80">
        <v>6</v>
      </c>
      <c r="D228" s="62" t="s">
        <v>39</v>
      </c>
      <c r="E228" s="63">
        <v>6.0393518518518522E-3</v>
      </c>
      <c r="F228" s="62">
        <v>99</v>
      </c>
      <c r="G228" s="14" t="str">
        <f t="shared" si="2"/>
        <v>Talin Bajwa (Forest Heights)</v>
      </c>
    </row>
    <row r="229" spans="1:7" ht="15" x14ac:dyDescent="0.25">
      <c r="A229" s="62">
        <v>100</v>
      </c>
      <c r="B229" s="62" t="s">
        <v>1144</v>
      </c>
      <c r="C229" s="80">
        <v>6</v>
      </c>
      <c r="D229" s="62" t="s">
        <v>163</v>
      </c>
      <c r="E229" s="63">
        <v>6.0778935185185198E-3</v>
      </c>
      <c r="F229" s="62">
        <v>100</v>
      </c>
      <c r="G229" s="14" t="str">
        <f t="shared" si="2"/>
        <v>Sean Cruz (Callingwood)</v>
      </c>
    </row>
    <row r="230" spans="1:7" ht="15" x14ac:dyDescent="0.25">
      <c r="A230" s="62">
        <v>101</v>
      </c>
      <c r="B230" s="62" t="s">
        <v>1116</v>
      </c>
      <c r="C230" s="80">
        <v>6</v>
      </c>
      <c r="D230" s="62" t="s">
        <v>30</v>
      </c>
      <c r="E230" s="63">
        <v>6.0849537037037044E-3</v>
      </c>
      <c r="F230" s="62">
        <v>101</v>
      </c>
      <c r="G230" s="14" t="str">
        <f t="shared" si="2"/>
        <v>Isaac Trucios (Centennial)</v>
      </c>
    </row>
    <row r="231" spans="1:7" ht="15" x14ac:dyDescent="0.25">
      <c r="A231" s="62">
        <v>102</v>
      </c>
      <c r="B231" s="62" t="s">
        <v>199</v>
      </c>
      <c r="C231" s="80">
        <v>6</v>
      </c>
      <c r="D231" s="62" t="s">
        <v>37</v>
      </c>
      <c r="E231" s="63">
        <v>6.1465277777777785E-3</v>
      </c>
      <c r="F231" s="62">
        <v>102</v>
      </c>
      <c r="G231" s="14" t="str">
        <f t="shared" si="2"/>
        <v>Vann Ferry (Patricia Heights)</v>
      </c>
    </row>
    <row r="232" spans="1:7" ht="15" x14ac:dyDescent="0.25">
      <c r="A232" s="62">
        <v>103</v>
      </c>
      <c r="B232" s="62" t="s">
        <v>1156</v>
      </c>
      <c r="C232" s="80">
        <v>6</v>
      </c>
      <c r="D232" s="62" t="s">
        <v>20</v>
      </c>
      <c r="E232" s="63">
        <v>6.1847222222222225E-3</v>
      </c>
      <c r="F232" s="62">
        <v>103</v>
      </c>
      <c r="G232" s="14" t="str">
        <f t="shared" si="2"/>
        <v>Lucas Ronato (George P. Nicholson)</v>
      </c>
    </row>
    <row r="233" spans="1:7" ht="15" x14ac:dyDescent="0.25">
      <c r="A233" s="62">
        <v>104</v>
      </c>
      <c r="B233" s="62" t="s">
        <v>1148</v>
      </c>
      <c r="C233" s="80">
        <v>6</v>
      </c>
      <c r="D233" s="62" t="s">
        <v>20</v>
      </c>
      <c r="E233" s="63">
        <v>6.2075231481481486E-3</v>
      </c>
      <c r="F233" s="62">
        <v>104</v>
      </c>
      <c r="G233" s="14" t="str">
        <f t="shared" si="2"/>
        <v>Matteo Ronato (George P. Nicholson)</v>
      </c>
    </row>
    <row r="234" spans="1:7" ht="15" x14ac:dyDescent="0.25">
      <c r="A234" s="62">
        <v>105</v>
      </c>
      <c r="B234" s="62" t="s">
        <v>101</v>
      </c>
      <c r="C234" s="80">
        <v>6</v>
      </c>
      <c r="D234" s="62" t="s">
        <v>27</v>
      </c>
      <c r="E234" s="63">
        <v>6.2325231481481476E-3</v>
      </c>
      <c r="F234" s="62">
        <v>105</v>
      </c>
      <c r="G234" s="14" t="str">
        <f t="shared" si="2"/>
        <v>Danny Schmiemann (Parkallen)</v>
      </c>
    </row>
    <row r="235" spans="1:7" ht="15" x14ac:dyDescent="0.25">
      <c r="A235" s="62">
        <v>106</v>
      </c>
      <c r="B235" s="62" t="s">
        <v>117</v>
      </c>
      <c r="C235" s="80">
        <v>6</v>
      </c>
      <c r="D235" s="62" t="s">
        <v>33</v>
      </c>
      <c r="E235" s="63">
        <v>6.414236111111111E-3</v>
      </c>
      <c r="F235" s="62">
        <v>106</v>
      </c>
      <c r="G235" s="14" t="str">
        <f t="shared" si="2"/>
        <v>Sawyer Waskiewich (Earl Buxton)</v>
      </c>
    </row>
    <row r="236" spans="1:7" ht="15" x14ac:dyDescent="0.25">
      <c r="A236" s="62">
        <v>107</v>
      </c>
      <c r="B236" s="62" t="s">
        <v>1158</v>
      </c>
      <c r="C236" s="80">
        <v>6</v>
      </c>
      <c r="D236" s="62" t="s">
        <v>73</v>
      </c>
      <c r="E236" s="63">
        <v>6.7157407407407409E-3</v>
      </c>
      <c r="F236" s="62">
        <v>107</v>
      </c>
      <c r="G236" s="14" t="str">
        <f t="shared" si="2"/>
        <v>Adrian Maheux (Stratford)</v>
      </c>
    </row>
    <row r="237" spans="1:7" ht="15" x14ac:dyDescent="0.25">
      <c r="A237" s="62">
        <v>108</v>
      </c>
      <c r="B237" s="62" t="s">
        <v>1472</v>
      </c>
      <c r="C237" s="80">
        <v>6</v>
      </c>
      <c r="D237" s="62" t="s">
        <v>25</v>
      </c>
      <c r="E237" s="63">
        <v>6.7329861111111106E-3</v>
      </c>
      <c r="F237" s="62">
        <v>108</v>
      </c>
      <c r="G237" s="14" t="str">
        <f t="shared" si="2"/>
        <v>Farhan Alamyar (Michael A. Kostek)</v>
      </c>
    </row>
    <row r="238" spans="1:7" ht="15" x14ac:dyDescent="0.25">
      <c r="A238" s="62">
        <v>109</v>
      </c>
      <c r="B238" s="62" t="s">
        <v>1473</v>
      </c>
      <c r="C238" s="80">
        <v>6</v>
      </c>
      <c r="D238" s="62" t="s">
        <v>25</v>
      </c>
      <c r="E238" s="63">
        <v>6.7460648148148158E-3</v>
      </c>
      <c r="F238" s="62">
        <v>109</v>
      </c>
      <c r="G238" s="14" t="str">
        <f t="shared" si="2"/>
        <v>Adam Raboudi (Michael A. Kostek)</v>
      </c>
    </row>
    <row r="239" spans="1:7" ht="15" x14ac:dyDescent="0.25">
      <c r="A239" s="62">
        <v>110</v>
      </c>
      <c r="B239" s="62" t="s">
        <v>1474</v>
      </c>
      <c r="C239" s="80">
        <v>6</v>
      </c>
      <c r="D239" s="62" t="s">
        <v>25</v>
      </c>
      <c r="E239" s="63">
        <v>6.7775462962962954E-3</v>
      </c>
      <c r="F239" s="62">
        <v>110</v>
      </c>
      <c r="G239" s="14" t="str">
        <f t="shared" si="2"/>
        <v>Marko Lukic (Michael A. Kostek)</v>
      </c>
    </row>
    <row r="240" spans="1:7" ht="15" x14ac:dyDescent="0.25">
      <c r="A240" s="62">
        <v>111</v>
      </c>
      <c r="B240" s="62" t="s">
        <v>1147</v>
      </c>
      <c r="C240" s="80">
        <v>6</v>
      </c>
      <c r="D240" s="62" t="s">
        <v>20</v>
      </c>
      <c r="E240" s="63">
        <v>6.7861111111111108E-3</v>
      </c>
      <c r="F240" s="62">
        <v>111</v>
      </c>
      <c r="G240" s="14" t="str">
        <f t="shared" si="2"/>
        <v>Maddex Mullins (George P. Nicholson)</v>
      </c>
    </row>
    <row r="241" spans="1:7" ht="15" x14ac:dyDescent="0.25">
      <c r="A241" s="62">
        <v>112</v>
      </c>
      <c r="B241" s="62" t="s">
        <v>161</v>
      </c>
      <c r="C241" s="80">
        <v>6</v>
      </c>
      <c r="D241" s="62" t="s">
        <v>28</v>
      </c>
      <c r="E241" s="63">
        <v>6.810648148148149E-3</v>
      </c>
      <c r="F241" s="62">
        <v>112</v>
      </c>
      <c r="G241" s="14" t="str">
        <f t="shared" si="2"/>
        <v>Rahman Hudda (Brookside)</v>
      </c>
    </row>
    <row r="242" spans="1:7" ht="15" x14ac:dyDescent="0.25">
      <c r="A242" s="62">
        <v>113</v>
      </c>
      <c r="B242" s="62" t="s">
        <v>1160</v>
      </c>
      <c r="C242" s="80">
        <v>6</v>
      </c>
      <c r="D242" s="62" t="s">
        <v>73</v>
      </c>
      <c r="E242" s="63">
        <v>6.8244212962962963E-3</v>
      </c>
      <c r="F242" s="62">
        <v>113</v>
      </c>
      <c r="G242" s="14" t="str">
        <f t="shared" si="2"/>
        <v>Nevin Santhosh (Stratford)</v>
      </c>
    </row>
    <row r="243" spans="1:7" ht="15" x14ac:dyDescent="0.25">
      <c r="A243" s="62">
        <v>114</v>
      </c>
      <c r="B243" s="62" t="s">
        <v>1475</v>
      </c>
      <c r="C243" s="80">
        <v>6</v>
      </c>
      <c r="D243" s="62" t="s">
        <v>52</v>
      </c>
      <c r="E243" s="63">
        <v>6.8297453703703706E-3</v>
      </c>
      <c r="F243" s="62">
        <v>114</v>
      </c>
      <c r="G243" s="14" t="str">
        <f t="shared" si="2"/>
        <v>Rylee Tucker (Shauna May Seneca)</v>
      </c>
    </row>
    <row r="244" spans="1:7" ht="15" x14ac:dyDescent="0.25">
      <c r="A244" s="62">
        <v>115</v>
      </c>
      <c r="B244" s="62" t="s">
        <v>105</v>
      </c>
      <c r="C244" s="80">
        <v>6</v>
      </c>
      <c r="D244" s="62" t="s">
        <v>26</v>
      </c>
      <c r="E244" s="63">
        <v>6.87013888888889E-3</v>
      </c>
      <c r="F244" s="62">
        <v>115</v>
      </c>
      <c r="G244" s="14" t="str">
        <f t="shared" si="2"/>
        <v>Ryan Stringer (Windsor Park)</v>
      </c>
    </row>
    <row r="245" spans="1:7" ht="15" x14ac:dyDescent="0.25">
      <c r="A245" s="62">
        <v>116</v>
      </c>
      <c r="B245" s="62" t="s">
        <v>1476</v>
      </c>
      <c r="C245" s="80">
        <v>6</v>
      </c>
      <c r="D245" s="62" t="s">
        <v>1319</v>
      </c>
      <c r="E245" s="63">
        <v>6.8729166666666669E-3</v>
      </c>
      <c r="F245" s="62">
        <v>116</v>
      </c>
      <c r="G245" s="14" t="str">
        <f t="shared" si="2"/>
        <v>Darian Deo (Alex Janvier)</v>
      </c>
    </row>
    <row r="246" spans="1:7" ht="15" x14ac:dyDescent="0.25">
      <c r="A246" s="62">
        <v>117</v>
      </c>
      <c r="B246" s="62" t="s">
        <v>1157</v>
      </c>
      <c r="C246" s="80">
        <v>6</v>
      </c>
      <c r="D246" s="62" t="s">
        <v>28</v>
      </c>
      <c r="E246" s="63">
        <v>6.8787037037037037E-3</v>
      </c>
      <c r="F246" s="62">
        <v>117</v>
      </c>
      <c r="G246" s="14" t="str">
        <f t="shared" si="2"/>
        <v>Alex Gislason (Brookside)</v>
      </c>
    </row>
    <row r="247" spans="1:7" ht="15" x14ac:dyDescent="0.25">
      <c r="A247" s="62">
        <v>118</v>
      </c>
      <c r="B247" s="62" t="s">
        <v>1477</v>
      </c>
      <c r="C247" s="80">
        <v>6</v>
      </c>
      <c r="D247" s="62" t="s">
        <v>31</v>
      </c>
      <c r="E247" s="63">
        <v>6.8814814814814815E-3</v>
      </c>
      <c r="F247" s="62">
        <v>118</v>
      </c>
      <c r="G247" s="14" t="str">
        <f t="shared" si="2"/>
        <v>Aaron Cheng (Belgravia)</v>
      </c>
    </row>
    <row r="248" spans="1:7" ht="15" x14ac:dyDescent="0.25">
      <c r="A248" s="62">
        <v>119</v>
      </c>
      <c r="B248" s="62" t="s">
        <v>1478</v>
      </c>
      <c r="C248" s="80">
        <v>6</v>
      </c>
      <c r="D248" s="62" t="s">
        <v>151</v>
      </c>
      <c r="E248" s="63">
        <v>7.1356481481481488E-3</v>
      </c>
      <c r="F248" s="62">
        <v>119</v>
      </c>
      <c r="G248" s="14" t="str">
        <f t="shared" si="2"/>
        <v>Gavin Rek (Elmwood)</v>
      </c>
    </row>
    <row r="249" spans="1:7" ht="15" x14ac:dyDescent="0.25">
      <c r="A249" s="62">
        <v>120</v>
      </c>
      <c r="B249" s="62" t="s">
        <v>1162</v>
      </c>
      <c r="C249" s="80">
        <v>6</v>
      </c>
      <c r="D249" s="62" t="s">
        <v>99</v>
      </c>
      <c r="E249" s="63">
        <v>7.186689814814815E-3</v>
      </c>
      <c r="F249" s="62">
        <v>120</v>
      </c>
      <c r="G249" s="14" t="str">
        <f t="shared" si="2"/>
        <v>Salmaan Adeel (Donald R. Getty)</v>
      </c>
    </row>
    <row r="250" spans="1:7" ht="15" x14ac:dyDescent="0.25">
      <c r="A250" s="62">
        <v>121</v>
      </c>
      <c r="B250" s="62" t="s">
        <v>1060</v>
      </c>
      <c r="C250" s="80">
        <v>6</v>
      </c>
      <c r="D250" s="62" t="s">
        <v>99</v>
      </c>
      <c r="E250" s="63">
        <v>7.2035879629629629E-3</v>
      </c>
      <c r="F250" s="62">
        <v>121</v>
      </c>
      <c r="G250" s="14" t="str">
        <f t="shared" si="2"/>
        <v>Mohammad Getty (Donald R. Getty)</v>
      </c>
    </row>
    <row r="251" spans="1:7" ht="15" x14ac:dyDescent="0.25">
      <c r="A251" s="62">
        <v>122</v>
      </c>
      <c r="B251" s="62" t="s">
        <v>1151</v>
      </c>
      <c r="C251" s="80">
        <v>6</v>
      </c>
      <c r="D251" s="62" t="s">
        <v>99</v>
      </c>
      <c r="E251" s="63">
        <v>7.2124999999999993E-3</v>
      </c>
      <c r="F251" s="62">
        <v>122</v>
      </c>
      <c r="G251" s="14" t="str">
        <f t="shared" si="2"/>
        <v>Tadeo Butchike (Donald R. Getty)</v>
      </c>
    </row>
    <row r="252" spans="1:7" ht="15" x14ac:dyDescent="0.25">
      <c r="A252" s="62">
        <v>123</v>
      </c>
      <c r="B252" s="62" t="s">
        <v>1479</v>
      </c>
      <c r="C252" s="80">
        <v>6</v>
      </c>
      <c r="D252" s="62" t="s">
        <v>21</v>
      </c>
      <c r="E252" s="63">
        <v>7.2717592592592591E-3</v>
      </c>
      <c r="F252" s="62">
        <v>123</v>
      </c>
      <c r="G252" s="14" t="str">
        <f t="shared" si="2"/>
        <v>Moumen Khellef (Michael Strembitsky)</v>
      </c>
    </row>
    <row r="253" spans="1:7" ht="15" x14ac:dyDescent="0.25">
      <c r="A253" s="62">
        <v>124</v>
      </c>
      <c r="B253" s="62" t="s">
        <v>1166</v>
      </c>
      <c r="C253" s="80">
        <v>6</v>
      </c>
      <c r="D253" s="62" t="s">
        <v>163</v>
      </c>
      <c r="E253" s="63">
        <v>7.5320601851851859E-3</v>
      </c>
      <c r="F253" s="62">
        <v>124</v>
      </c>
      <c r="G253" s="14" t="str">
        <f t="shared" si="2"/>
        <v>Aakesh Goberhan (Callingwood)</v>
      </c>
    </row>
    <row r="254" spans="1:7" ht="15" x14ac:dyDescent="0.25">
      <c r="A254" s="62">
        <v>125</v>
      </c>
      <c r="B254" s="62" t="s">
        <v>1480</v>
      </c>
      <c r="C254" s="80">
        <v>6</v>
      </c>
      <c r="D254" s="62" t="s">
        <v>33</v>
      </c>
      <c r="E254" s="63">
        <v>7.5746527777777782E-3</v>
      </c>
      <c r="F254" s="62">
        <v>125</v>
      </c>
      <c r="G254" s="14" t="str">
        <f t="shared" si="2"/>
        <v>Latif Omar (Earl Buxton)</v>
      </c>
    </row>
    <row r="255" spans="1:7" ht="15" x14ac:dyDescent="0.25">
      <c r="A255" s="62">
        <v>126</v>
      </c>
      <c r="B255" s="62" t="s">
        <v>1159</v>
      </c>
      <c r="C255" s="80">
        <v>6</v>
      </c>
      <c r="D255" s="62" t="s">
        <v>27</v>
      </c>
      <c r="E255" s="63">
        <v>7.625231481481482E-3</v>
      </c>
      <c r="F255" s="62">
        <v>126</v>
      </c>
      <c r="G255" s="14" t="str">
        <f t="shared" si="2"/>
        <v>Bradely Christoffersen (Parkallen)</v>
      </c>
    </row>
    <row r="256" spans="1:7" ht="15" x14ac:dyDescent="0.25">
      <c r="A256" s="62">
        <v>127</v>
      </c>
      <c r="B256" s="62" t="s">
        <v>170</v>
      </c>
      <c r="C256" s="80">
        <v>6</v>
      </c>
      <c r="D256" s="62" t="s">
        <v>34</v>
      </c>
      <c r="E256" s="63">
        <v>8.0229166666666678E-3</v>
      </c>
      <c r="F256" s="62">
        <v>127</v>
      </c>
      <c r="G256" s="14" t="str">
        <f t="shared" si="2"/>
        <v>Graydon Oakes (Uncas)</v>
      </c>
    </row>
    <row r="257" spans="1:7" ht="15" x14ac:dyDescent="0.25">
      <c r="A257" s="62">
        <v>128</v>
      </c>
      <c r="B257" s="62" t="s">
        <v>118</v>
      </c>
      <c r="C257" s="80">
        <v>6</v>
      </c>
      <c r="D257" s="62" t="s">
        <v>25</v>
      </c>
      <c r="E257" s="63">
        <v>8.1555555555555565E-3</v>
      </c>
      <c r="F257" s="62">
        <v>128</v>
      </c>
      <c r="G257" s="14" t="str">
        <f t="shared" si="2"/>
        <v>Kayden Duarte (Michael A. Kostek)</v>
      </c>
    </row>
    <row r="258" spans="1:7" ht="15" x14ac:dyDescent="0.25">
      <c r="A258" s="62">
        <v>129</v>
      </c>
      <c r="B258" s="62" t="s">
        <v>1481</v>
      </c>
      <c r="C258" s="80">
        <v>6</v>
      </c>
      <c r="D258" s="62" t="s">
        <v>99</v>
      </c>
      <c r="E258" s="63">
        <v>8.1736111111111107E-3</v>
      </c>
      <c r="F258" s="62">
        <v>129</v>
      </c>
      <c r="G258" s="14" t="str">
        <f t="shared" si="2"/>
        <v>Bentley Anderson (Donald R. Getty)</v>
      </c>
    </row>
    <row r="259" spans="1:7" ht="15" x14ac:dyDescent="0.25">
      <c r="A259" s="62">
        <v>130</v>
      </c>
      <c r="B259" s="62" t="s">
        <v>1165</v>
      </c>
      <c r="C259" s="80">
        <v>6</v>
      </c>
      <c r="D259" s="62" t="s">
        <v>99</v>
      </c>
      <c r="E259" s="63">
        <v>8.3328703703703707E-3</v>
      </c>
      <c r="F259" s="62">
        <v>130</v>
      </c>
      <c r="G259" s="14" t="str">
        <f t="shared" si="2"/>
        <v>Obinna Ukaegbu (Donald R. Getty)</v>
      </c>
    </row>
    <row r="260" spans="1:7" ht="15" x14ac:dyDescent="0.25">
      <c r="A260" s="62">
        <v>131</v>
      </c>
      <c r="B260" s="62" t="s">
        <v>1482</v>
      </c>
      <c r="C260" s="80">
        <v>6</v>
      </c>
      <c r="D260" s="62" t="s">
        <v>73</v>
      </c>
      <c r="E260" s="63">
        <v>8.3469907407407399E-3</v>
      </c>
      <c r="F260" s="62">
        <v>131</v>
      </c>
      <c r="G260" s="14" t="str">
        <f t="shared" si="2"/>
        <v>Lucas Loghin (Stratford)</v>
      </c>
    </row>
    <row r="261" spans="1:7" ht="15" x14ac:dyDescent="0.25">
      <c r="A261" s="62">
        <v>132</v>
      </c>
      <c r="B261" s="62" t="s">
        <v>1483</v>
      </c>
      <c r="C261" s="80">
        <v>6</v>
      </c>
      <c r="D261" s="62" t="s">
        <v>55</v>
      </c>
      <c r="E261" s="63">
        <v>8.380208333333335E-3</v>
      </c>
      <c r="F261" s="62">
        <v>132</v>
      </c>
      <c r="G261" s="14" t="str">
        <f t="shared" si="2"/>
        <v>Benicio Riquelme (Mill Creek)</v>
      </c>
    </row>
    <row r="262" spans="1:7" ht="15" x14ac:dyDescent="0.25">
      <c r="A262" s="62">
        <v>133</v>
      </c>
      <c r="B262" s="62" t="s">
        <v>1484</v>
      </c>
      <c r="C262" s="80">
        <v>6</v>
      </c>
      <c r="D262" s="62" t="s">
        <v>557</v>
      </c>
      <c r="E262" s="63">
        <v>8.4017361111111116E-3</v>
      </c>
      <c r="F262" s="62">
        <v>133</v>
      </c>
      <c r="G262" s="14" t="str">
        <f t="shared" si="2"/>
        <v>Jude Malki (Constable Daniel)</v>
      </c>
    </row>
    <row r="263" spans="1:7" ht="15" x14ac:dyDescent="0.25">
      <c r="A263" s="62">
        <v>134</v>
      </c>
      <c r="B263" s="62" t="s">
        <v>1168</v>
      </c>
      <c r="C263" s="80">
        <v>6</v>
      </c>
      <c r="D263" s="62" t="s">
        <v>26</v>
      </c>
      <c r="E263" s="63">
        <v>8.4245370370370377E-3</v>
      </c>
      <c r="F263" s="62">
        <v>134</v>
      </c>
      <c r="G263" s="14" t="str">
        <f t="shared" si="2"/>
        <v>Mattias Guerrero Uribe (Windsor Park)</v>
      </c>
    </row>
    <row r="264" spans="1:7" ht="15" x14ac:dyDescent="0.25">
      <c r="A264" s="62">
        <v>135</v>
      </c>
      <c r="B264" s="62" t="s">
        <v>1164</v>
      </c>
      <c r="C264" s="80">
        <v>6</v>
      </c>
      <c r="D264" s="62" t="s">
        <v>24</v>
      </c>
      <c r="E264" s="63">
        <v>8.4488425925925929E-3</v>
      </c>
      <c r="F264" s="62">
        <v>135</v>
      </c>
      <c r="G264" s="14" t="str">
        <f t="shared" si="2"/>
        <v>Kyro Arcand-Cook (Rio Terrace)</v>
      </c>
    </row>
    <row r="265" spans="1:7" ht="15" x14ac:dyDescent="0.25">
      <c r="A265" s="62">
        <v>136</v>
      </c>
      <c r="B265" s="62" t="s">
        <v>1485</v>
      </c>
      <c r="C265" s="80">
        <v>6</v>
      </c>
      <c r="D265" s="62" t="s">
        <v>163</v>
      </c>
      <c r="E265" s="63">
        <v>8.4490740740740741E-3</v>
      </c>
      <c r="F265" s="62">
        <v>136</v>
      </c>
      <c r="G265" s="14" t="str">
        <f t="shared" si="2"/>
        <v>Mohannad Abdulbari (Callingwood)</v>
      </c>
    </row>
    <row r="266" spans="1:7" ht="15" x14ac:dyDescent="0.25">
      <c r="A266" s="62">
        <v>137</v>
      </c>
      <c r="B266" s="62" t="s">
        <v>1486</v>
      </c>
      <c r="C266" s="80">
        <v>6</v>
      </c>
      <c r="D266" s="62" t="s">
        <v>557</v>
      </c>
      <c r="E266" s="63">
        <v>8.4606481481481494E-3</v>
      </c>
      <c r="F266" s="62">
        <v>137</v>
      </c>
      <c r="G266" s="14" t="str">
        <f t="shared" si="2"/>
        <v>Ayrick Kadkhodaei (Constable Daniel)</v>
      </c>
    </row>
    <row r="267" spans="1:7" ht="15" x14ac:dyDescent="0.25">
      <c r="A267" s="62">
        <v>138</v>
      </c>
      <c r="B267" s="62" t="s">
        <v>1487</v>
      </c>
      <c r="C267" s="80">
        <v>6</v>
      </c>
      <c r="D267" s="62" t="s">
        <v>557</v>
      </c>
      <c r="E267" s="63">
        <v>8.4722222222222213E-3</v>
      </c>
      <c r="F267" s="62">
        <v>138</v>
      </c>
      <c r="G267" s="14" t="str">
        <f t="shared" si="2"/>
        <v>Mustafa Khan (Constable Daniel)</v>
      </c>
    </row>
    <row r="268" spans="1:7" x14ac:dyDescent="0.2">
      <c r="A268" s="14"/>
      <c r="B268" s="14"/>
      <c r="C268" s="18"/>
      <c r="D268" s="14"/>
      <c r="E268" s="13"/>
      <c r="F268" s="14"/>
      <c r="G268" s="14"/>
    </row>
    <row r="269" spans="1:7" x14ac:dyDescent="0.2">
      <c r="A269" s="14"/>
      <c r="B269" s="14"/>
      <c r="C269" s="18"/>
      <c r="D269" s="14"/>
      <c r="E269" s="13"/>
      <c r="F269" s="14"/>
      <c r="G269" s="14"/>
    </row>
    <row r="270" spans="1:7" x14ac:dyDescent="0.2">
      <c r="A270" s="1" t="s">
        <v>335</v>
      </c>
      <c r="B270" s="14"/>
      <c r="C270" s="18"/>
      <c r="D270" s="14"/>
      <c r="E270" s="13"/>
      <c r="F270" s="14"/>
      <c r="G270" s="14"/>
    </row>
    <row r="271" spans="1:7" ht="15" x14ac:dyDescent="0.25">
      <c r="A271" s="76">
        <v>1</v>
      </c>
      <c r="B271" s="76" t="s">
        <v>195</v>
      </c>
      <c r="C271" s="80">
        <v>6</v>
      </c>
      <c r="D271" s="76" t="s">
        <v>22</v>
      </c>
      <c r="E271" s="77">
        <v>3.0806712962962966E-3</v>
      </c>
      <c r="F271" s="76">
        <v>1</v>
      </c>
      <c r="G271" s="14" t="str">
        <f t="shared" ref="G271:G392" si="3">CONCATENATE(B271, " (", D271, ")")</f>
        <v>Landon Lolacher (Leduc Estates)</v>
      </c>
    </row>
    <row r="272" spans="1:7" ht="15" x14ac:dyDescent="0.25">
      <c r="A272" s="76">
        <v>2</v>
      </c>
      <c r="B272" s="76" t="s">
        <v>86</v>
      </c>
      <c r="C272" s="80">
        <v>6</v>
      </c>
      <c r="D272" s="76" t="s">
        <v>25</v>
      </c>
      <c r="E272" s="77">
        <v>3.1358796296296291E-3</v>
      </c>
      <c r="F272" s="76">
        <v>2</v>
      </c>
      <c r="G272" s="14" t="str">
        <f t="shared" si="3"/>
        <v>Quinn Panteluk (Michael A. Kostek)</v>
      </c>
    </row>
    <row r="273" spans="1:7" ht="15" x14ac:dyDescent="0.25">
      <c r="A273" s="76">
        <v>3</v>
      </c>
      <c r="B273" s="76" t="s">
        <v>50</v>
      </c>
      <c r="C273" s="80">
        <v>6</v>
      </c>
      <c r="D273" s="76" t="s">
        <v>48</v>
      </c>
      <c r="E273" s="77">
        <v>3.1681712962962961E-3</v>
      </c>
      <c r="F273" s="76">
        <v>3</v>
      </c>
      <c r="G273" s="14" t="str">
        <f t="shared" si="3"/>
        <v>Nolan Petterson (Laurier Heights)</v>
      </c>
    </row>
    <row r="274" spans="1:7" ht="15" x14ac:dyDescent="0.25">
      <c r="A274" s="76">
        <v>4</v>
      </c>
      <c r="B274" s="76" t="s">
        <v>1089</v>
      </c>
      <c r="C274" s="80">
        <v>6</v>
      </c>
      <c r="D274" s="76" t="s">
        <v>34</v>
      </c>
      <c r="E274" s="77">
        <v>3.1915509259259258E-3</v>
      </c>
      <c r="F274" s="76">
        <v>4</v>
      </c>
      <c r="G274" s="14" t="str">
        <f t="shared" si="3"/>
        <v>riley Westergaard (Uncas)</v>
      </c>
    </row>
    <row r="275" spans="1:7" ht="15" x14ac:dyDescent="0.25">
      <c r="A275" s="76">
        <v>5</v>
      </c>
      <c r="B275" s="76" t="s">
        <v>1088</v>
      </c>
      <c r="C275" s="80">
        <v>6</v>
      </c>
      <c r="D275" s="76" t="s">
        <v>31</v>
      </c>
      <c r="E275" s="77">
        <v>3.2202546296296298E-3</v>
      </c>
      <c r="F275" s="76">
        <v>5</v>
      </c>
      <c r="G275" s="14" t="str">
        <f t="shared" si="3"/>
        <v>Matteo Gambetti (Belgravia)</v>
      </c>
    </row>
    <row r="276" spans="1:7" ht="15" x14ac:dyDescent="0.25">
      <c r="A276" s="76">
        <v>6</v>
      </c>
      <c r="B276" s="76" t="s">
        <v>67</v>
      </c>
      <c r="C276" s="80">
        <v>6</v>
      </c>
      <c r="D276" s="76" t="s">
        <v>31</v>
      </c>
      <c r="E276" s="77">
        <v>3.2337962962962958E-3</v>
      </c>
      <c r="F276" s="76">
        <v>6</v>
      </c>
      <c r="G276" s="14" t="str">
        <f t="shared" si="3"/>
        <v>Tyler Barnes (Belgravia)</v>
      </c>
    </row>
    <row r="277" spans="1:7" ht="15" x14ac:dyDescent="0.25">
      <c r="A277" s="76">
        <v>7</v>
      </c>
      <c r="B277" s="76" t="s">
        <v>93</v>
      </c>
      <c r="C277" s="80">
        <v>6</v>
      </c>
      <c r="D277" s="76" t="s">
        <v>25</v>
      </c>
      <c r="E277" s="77">
        <v>3.2684027777777781E-3</v>
      </c>
      <c r="F277" s="76">
        <v>7</v>
      </c>
      <c r="G277" s="14" t="str">
        <f t="shared" si="3"/>
        <v>Kirk Girard (Michael A. Kostek)</v>
      </c>
    </row>
    <row r="278" spans="1:7" ht="15" x14ac:dyDescent="0.25">
      <c r="A278" s="76">
        <v>8</v>
      </c>
      <c r="B278" s="76" t="s">
        <v>58</v>
      </c>
      <c r="C278" s="80">
        <v>6</v>
      </c>
      <c r="D278" s="76" t="s">
        <v>41</v>
      </c>
      <c r="E278" s="77">
        <v>3.3376157407407413E-3</v>
      </c>
      <c r="F278" s="76">
        <v>8</v>
      </c>
      <c r="G278" s="14" t="str">
        <f t="shared" si="3"/>
        <v>Emmett Needham (Westbrook)</v>
      </c>
    </row>
    <row r="279" spans="1:7" ht="15" x14ac:dyDescent="0.25">
      <c r="A279" s="76">
        <v>9</v>
      </c>
      <c r="B279" s="76" t="s">
        <v>1087</v>
      </c>
      <c r="C279" s="80">
        <v>6</v>
      </c>
      <c r="D279" s="76" t="s">
        <v>424</v>
      </c>
      <c r="E279" s="77">
        <v>3.3462962962962969E-3</v>
      </c>
      <c r="F279" s="76">
        <v>9</v>
      </c>
      <c r="G279" s="14" t="str">
        <f t="shared" si="3"/>
        <v>Antoni Dvorski (Notre Dame)</v>
      </c>
    </row>
    <row r="280" spans="1:7" ht="15" x14ac:dyDescent="0.25">
      <c r="A280" s="76">
        <v>10</v>
      </c>
      <c r="B280" s="76" t="s">
        <v>53</v>
      </c>
      <c r="C280" s="80">
        <v>6</v>
      </c>
      <c r="D280" s="76" t="s">
        <v>20</v>
      </c>
      <c r="E280" s="77">
        <v>3.3549768518518516E-3</v>
      </c>
      <c r="F280" s="76">
        <v>10</v>
      </c>
      <c r="G280" s="14" t="str">
        <f t="shared" si="3"/>
        <v>Beckett Millard (George P. Nicholson)</v>
      </c>
    </row>
    <row r="281" spans="1:7" ht="15" x14ac:dyDescent="0.25">
      <c r="A281" s="76">
        <v>11</v>
      </c>
      <c r="B281" s="76" t="s">
        <v>1102</v>
      </c>
      <c r="C281" s="80">
        <v>6</v>
      </c>
      <c r="D281" s="76" t="s">
        <v>48</v>
      </c>
      <c r="E281" s="77">
        <v>3.358912037037037E-3</v>
      </c>
      <c r="F281" s="76">
        <v>11</v>
      </c>
      <c r="G281" s="14" t="str">
        <f t="shared" si="3"/>
        <v>Bennett Harrison (Laurier Heights)</v>
      </c>
    </row>
    <row r="282" spans="1:7" ht="15" x14ac:dyDescent="0.25">
      <c r="A282" s="76">
        <v>12</v>
      </c>
      <c r="B282" s="76" t="s">
        <v>197</v>
      </c>
      <c r="C282" s="80">
        <v>6</v>
      </c>
      <c r="D282" s="76" t="s">
        <v>31</v>
      </c>
      <c r="E282" s="77">
        <v>3.4425925925925926E-3</v>
      </c>
      <c r="F282" s="76">
        <v>12</v>
      </c>
      <c r="G282" s="14" t="str">
        <f t="shared" si="3"/>
        <v>Zayne Abdalkader (Belgravia)</v>
      </c>
    </row>
    <row r="283" spans="1:7" ht="15" x14ac:dyDescent="0.25">
      <c r="A283" s="76">
        <v>13</v>
      </c>
      <c r="B283" s="76" t="s">
        <v>60</v>
      </c>
      <c r="C283" s="80">
        <v>6</v>
      </c>
      <c r="D283" s="76" t="s">
        <v>20</v>
      </c>
      <c r="E283" s="77">
        <v>3.452546296296296E-3</v>
      </c>
      <c r="F283" s="76">
        <v>13</v>
      </c>
      <c r="G283" s="14" t="str">
        <f t="shared" si="3"/>
        <v>Connor Cameron (George P. Nicholson)</v>
      </c>
    </row>
    <row r="284" spans="1:7" ht="15" x14ac:dyDescent="0.25">
      <c r="A284" s="76">
        <v>14</v>
      </c>
      <c r="B284" s="76" t="s">
        <v>1094</v>
      </c>
      <c r="C284" s="80">
        <v>6</v>
      </c>
      <c r="D284" s="76" t="s">
        <v>28</v>
      </c>
      <c r="E284" s="77">
        <v>3.4666666666666665E-3</v>
      </c>
      <c r="F284" s="76">
        <v>14</v>
      </c>
      <c r="G284" s="14" t="str">
        <f t="shared" si="3"/>
        <v>Blake Kincade (Brookside)</v>
      </c>
    </row>
    <row r="285" spans="1:7" ht="15" x14ac:dyDescent="0.25">
      <c r="A285" s="76">
        <v>15</v>
      </c>
      <c r="B285" s="76" t="s">
        <v>1836</v>
      </c>
      <c r="C285" s="80">
        <v>6</v>
      </c>
      <c r="D285" s="76" t="s">
        <v>66</v>
      </c>
      <c r="E285" s="77">
        <v>3.4805555555555549E-3</v>
      </c>
      <c r="F285" s="76">
        <v>15</v>
      </c>
      <c r="G285" s="14" t="str">
        <f t="shared" si="3"/>
        <v>Jack Harmon (Caledonia Park)</v>
      </c>
    </row>
    <row r="286" spans="1:7" ht="15" x14ac:dyDescent="0.25">
      <c r="A286" s="76">
        <v>16</v>
      </c>
      <c r="B286" s="76" t="s">
        <v>1091</v>
      </c>
      <c r="C286" s="80">
        <v>6</v>
      </c>
      <c r="D286" s="76" t="s">
        <v>37</v>
      </c>
      <c r="E286" s="77">
        <v>3.5085648148148151E-3</v>
      </c>
      <c r="F286" s="76">
        <v>16</v>
      </c>
      <c r="G286" s="14" t="str">
        <f t="shared" si="3"/>
        <v>Jack Dalin (Patricia Heights)</v>
      </c>
    </row>
    <row r="287" spans="1:7" ht="15" x14ac:dyDescent="0.25">
      <c r="A287" s="76">
        <v>17</v>
      </c>
      <c r="B287" s="76" t="s">
        <v>152</v>
      </c>
      <c r="C287" s="80">
        <v>6</v>
      </c>
      <c r="D287" s="76" t="s">
        <v>34</v>
      </c>
      <c r="E287" s="77">
        <v>3.5239583333333334E-3</v>
      </c>
      <c r="F287" s="76">
        <v>17</v>
      </c>
      <c r="G287" s="14" t="str">
        <f t="shared" si="3"/>
        <v>Ryland Paul (Uncas)</v>
      </c>
    </row>
    <row r="288" spans="1:7" ht="15" x14ac:dyDescent="0.25">
      <c r="A288" s="76">
        <v>18</v>
      </c>
      <c r="B288" s="76" t="s">
        <v>1457</v>
      </c>
      <c r="C288" s="80">
        <v>6</v>
      </c>
      <c r="D288" s="76" t="s">
        <v>21</v>
      </c>
      <c r="E288" s="77">
        <v>3.5290509259259255E-3</v>
      </c>
      <c r="F288" s="76">
        <v>18</v>
      </c>
      <c r="G288" s="14" t="str">
        <f t="shared" si="3"/>
        <v>Beckett Belle (Michael Strembitsky)</v>
      </c>
    </row>
    <row r="289" spans="1:7" ht="15" x14ac:dyDescent="0.25">
      <c r="A289" s="76">
        <v>19</v>
      </c>
      <c r="B289" s="76" t="s">
        <v>1837</v>
      </c>
      <c r="C289" s="80">
        <v>6</v>
      </c>
      <c r="D289" s="76" t="s">
        <v>47</v>
      </c>
      <c r="E289" s="77">
        <v>3.5466435185185189E-3</v>
      </c>
      <c r="F289" s="76">
        <v>19</v>
      </c>
      <c r="G289" s="14" t="str">
        <f t="shared" si="3"/>
        <v>Donald L'Hirondelle (Kameyosek)</v>
      </c>
    </row>
    <row r="290" spans="1:7" ht="15" x14ac:dyDescent="0.25">
      <c r="A290" s="76">
        <v>20</v>
      </c>
      <c r="B290" s="76" t="s">
        <v>1838</v>
      </c>
      <c r="C290" s="80">
        <v>6</v>
      </c>
      <c r="D290" s="76" t="s">
        <v>66</v>
      </c>
      <c r="E290" s="77">
        <v>3.5576388888888893E-3</v>
      </c>
      <c r="F290" s="76">
        <v>20</v>
      </c>
      <c r="G290" s="14" t="str">
        <f t="shared" si="3"/>
        <v>Dylan Assaly (Caledonia Park)</v>
      </c>
    </row>
    <row r="291" spans="1:7" ht="15" x14ac:dyDescent="0.25">
      <c r="A291" s="76">
        <v>21</v>
      </c>
      <c r="B291" s="76" t="s">
        <v>1095</v>
      </c>
      <c r="C291" s="80">
        <v>6</v>
      </c>
      <c r="D291" s="76" t="s">
        <v>35</v>
      </c>
      <c r="E291" s="77">
        <v>3.5648148148148154E-3</v>
      </c>
      <c r="F291" s="76">
        <v>21</v>
      </c>
      <c r="G291" s="14" t="str">
        <f t="shared" si="3"/>
        <v>Mohamed Jabril (Malmo)</v>
      </c>
    </row>
    <row r="292" spans="1:7" ht="15" x14ac:dyDescent="0.25">
      <c r="A292" s="76">
        <v>22</v>
      </c>
      <c r="B292" s="76" t="s">
        <v>110</v>
      </c>
      <c r="C292" s="80">
        <v>6</v>
      </c>
      <c r="D292" s="76" t="s">
        <v>29</v>
      </c>
      <c r="E292" s="77">
        <v>3.5834490740740744E-3</v>
      </c>
      <c r="F292" s="76">
        <v>22</v>
      </c>
      <c r="G292" s="14" t="str">
        <f t="shared" si="3"/>
        <v>Devin Ronaghan (Brander Gardens)</v>
      </c>
    </row>
    <row r="293" spans="1:7" ht="15" x14ac:dyDescent="0.25">
      <c r="A293" s="76">
        <v>23</v>
      </c>
      <c r="B293" s="76" t="s">
        <v>89</v>
      </c>
      <c r="C293" s="80">
        <v>6</v>
      </c>
      <c r="D293" s="76" t="s">
        <v>32</v>
      </c>
      <c r="E293" s="77">
        <v>3.5942129629629627E-3</v>
      </c>
      <c r="F293" s="76">
        <v>23</v>
      </c>
      <c r="G293" s="14" t="str">
        <f t="shared" si="3"/>
        <v>Seth Allen (Holyrood)</v>
      </c>
    </row>
    <row r="294" spans="1:7" ht="15" x14ac:dyDescent="0.25">
      <c r="A294" s="76">
        <v>24</v>
      </c>
      <c r="B294" s="76" t="s">
        <v>1839</v>
      </c>
      <c r="C294" s="80">
        <v>6</v>
      </c>
      <c r="D294" s="76" t="s">
        <v>66</v>
      </c>
      <c r="E294" s="77">
        <v>3.6081018518518519E-3</v>
      </c>
      <c r="F294" s="76">
        <v>24</v>
      </c>
      <c r="G294" s="14" t="str">
        <f t="shared" si="3"/>
        <v>Kaden Turney (Caledonia Park)</v>
      </c>
    </row>
    <row r="295" spans="1:7" ht="15" x14ac:dyDescent="0.25">
      <c r="A295" s="76">
        <v>25</v>
      </c>
      <c r="B295" s="76" t="s">
        <v>98</v>
      </c>
      <c r="C295" s="80">
        <v>6</v>
      </c>
      <c r="D295" s="76" t="s">
        <v>33</v>
      </c>
      <c r="E295" s="77">
        <v>3.6141203703703704E-3</v>
      </c>
      <c r="F295" s="76">
        <v>25</v>
      </c>
      <c r="G295" s="14" t="str">
        <f t="shared" si="3"/>
        <v>Sam Leyland (Earl Buxton)</v>
      </c>
    </row>
    <row r="296" spans="1:7" ht="15" x14ac:dyDescent="0.25">
      <c r="A296" s="76">
        <v>26</v>
      </c>
      <c r="B296" s="76" t="s">
        <v>115</v>
      </c>
      <c r="C296" s="80">
        <v>6</v>
      </c>
      <c r="D296" s="76" t="s">
        <v>25</v>
      </c>
      <c r="E296" s="77">
        <v>3.619791666666667E-3</v>
      </c>
      <c r="F296" s="76">
        <v>26</v>
      </c>
      <c r="G296" s="14" t="str">
        <f t="shared" si="3"/>
        <v>Cruz Kujundzic-Pruden (Michael A. Kostek)</v>
      </c>
    </row>
    <row r="297" spans="1:7" ht="15" x14ac:dyDescent="0.25">
      <c r="A297" s="76">
        <v>27</v>
      </c>
      <c r="B297" s="76" t="s">
        <v>1105</v>
      </c>
      <c r="C297" s="80">
        <v>6</v>
      </c>
      <c r="D297" s="76" t="s">
        <v>24</v>
      </c>
      <c r="E297" s="77">
        <v>3.6225694444444443E-3</v>
      </c>
      <c r="F297" s="76">
        <v>27</v>
      </c>
      <c r="G297" s="14" t="str">
        <f t="shared" si="3"/>
        <v>Max Ursino (Rio Terrace)</v>
      </c>
    </row>
    <row r="298" spans="1:7" ht="15" x14ac:dyDescent="0.25">
      <c r="A298" s="76">
        <v>28</v>
      </c>
      <c r="B298" s="76" t="s">
        <v>1098</v>
      </c>
      <c r="C298" s="80">
        <v>6</v>
      </c>
      <c r="D298" s="76" t="s">
        <v>20</v>
      </c>
      <c r="E298" s="77">
        <v>3.6248842592592596E-3</v>
      </c>
      <c r="F298" s="76">
        <v>28</v>
      </c>
      <c r="G298" s="14" t="str">
        <f t="shared" si="3"/>
        <v>Marcus Blinzer (George P. Nicholson)</v>
      </c>
    </row>
    <row r="299" spans="1:7" ht="15" x14ac:dyDescent="0.25">
      <c r="A299" s="76">
        <v>29</v>
      </c>
      <c r="B299" s="76" t="s">
        <v>1103</v>
      </c>
      <c r="C299" s="80">
        <v>6</v>
      </c>
      <c r="D299" s="76" t="s">
        <v>26</v>
      </c>
      <c r="E299" s="77">
        <v>3.6372685185185184E-3</v>
      </c>
      <c r="F299" s="76">
        <v>29</v>
      </c>
      <c r="G299" s="14" t="str">
        <f t="shared" si="3"/>
        <v>Antonio Barbosa (Windsor Park)</v>
      </c>
    </row>
    <row r="300" spans="1:7" ht="15" x14ac:dyDescent="0.25">
      <c r="A300" s="76">
        <v>30</v>
      </c>
      <c r="B300" s="76" t="s">
        <v>1099</v>
      </c>
      <c r="C300" s="80">
        <v>6</v>
      </c>
      <c r="D300" s="76" t="s">
        <v>32</v>
      </c>
      <c r="E300" s="77">
        <v>3.6535879629629631E-3</v>
      </c>
      <c r="F300" s="76">
        <v>30</v>
      </c>
      <c r="G300" s="14" t="str">
        <f t="shared" si="3"/>
        <v>Michael Sutherland (Holyrood)</v>
      </c>
    </row>
    <row r="301" spans="1:7" ht="15" x14ac:dyDescent="0.25">
      <c r="A301" s="76">
        <v>31</v>
      </c>
      <c r="B301" s="76" t="s">
        <v>88</v>
      </c>
      <c r="C301" s="80">
        <v>6</v>
      </c>
      <c r="D301" s="76" t="s">
        <v>25</v>
      </c>
      <c r="E301" s="77">
        <v>3.6578703703703704E-3</v>
      </c>
      <c r="F301" s="76">
        <v>31</v>
      </c>
      <c r="G301" s="14" t="str">
        <f t="shared" si="3"/>
        <v>Coleman O'Neill (Michael A. Kostek)</v>
      </c>
    </row>
    <row r="302" spans="1:7" ht="15" x14ac:dyDescent="0.25">
      <c r="A302" s="76">
        <v>32</v>
      </c>
      <c r="B302" s="76" t="s">
        <v>1096</v>
      </c>
      <c r="C302" s="80">
        <v>6</v>
      </c>
      <c r="D302" s="76" t="s">
        <v>48</v>
      </c>
      <c r="E302" s="77">
        <v>3.6611111111111115E-3</v>
      </c>
      <c r="F302" s="76">
        <v>32</v>
      </c>
      <c r="G302" s="14" t="str">
        <f t="shared" si="3"/>
        <v>Jack Cloran (Laurier Heights)</v>
      </c>
    </row>
    <row r="303" spans="1:7" ht="15" x14ac:dyDescent="0.25">
      <c r="A303" s="76">
        <v>33</v>
      </c>
      <c r="B303" s="76" t="s">
        <v>157</v>
      </c>
      <c r="C303" s="80">
        <v>6</v>
      </c>
      <c r="D303" s="76" t="s">
        <v>26</v>
      </c>
      <c r="E303" s="77">
        <v>3.6646990740740741E-3</v>
      </c>
      <c r="F303" s="76">
        <v>33</v>
      </c>
      <c r="G303" s="14" t="str">
        <f t="shared" si="3"/>
        <v>Noah Shapiro (Windsor Park)</v>
      </c>
    </row>
    <row r="304" spans="1:7" ht="15" x14ac:dyDescent="0.25">
      <c r="A304" s="76">
        <v>34</v>
      </c>
      <c r="B304" s="76" t="s">
        <v>1840</v>
      </c>
      <c r="C304" s="80">
        <v>6</v>
      </c>
      <c r="D304" s="76" t="s">
        <v>150</v>
      </c>
      <c r="E304" s="77">
        <v>3.6681712962962965E-3</v>
      </c>
      <c r="F304" s="76">
        <v>34</v>
      </c>
      <c r="G304" s="14" t="str">
        <f t="shared" si="3"/>
        <v>Andre Jido (Richard Secord)</v>
      </c>
    </row>
    <row r="305" spans="1:7" ht="15" x14ac:dyDescent="0.25">
      <c r="A305" s="76">
        <v>35</v>
      </c>
      <c r="B305" s="76" t="s">
        <v>156</v>
      </c>
      <c r="C305" s="80">
        <v>6</v>
      </c>
      <c r="D305" s="76" t="s">
        <v>55</v>
      </c>
      <c r="E305" s="77">
        <v>3.6754629629629624E-3</v>
      </c>
      <c r="F305" s="76">
        <v>35</v>
      </c>
      <c r="G305" s="14" t="str">
        <f t="shared" si="3"/>
        <v>Ryden Fell (Mill Creek)</v>
      </c>
    </row>
    <row r="306" spans="1:7" ht="15" x14ac:dyDescent="0.25">
      <c r="A306" s="76">
        <v>36</v>
      </c>
      <c r="B306" s="76" t="s">
        <v>1114</v>
      </c>
      <c r="C306" s="80">
        <v>6</v>
      </c>
      <c r="D306" s="76" t="s">
        <v>25</v>
      </c>
      <c r="E306" s="77">
        <v>3.6850694444444444E-3</v>
      </c>
      <c r="F306" s="76">
        <v>36</v>
      </c>
      <c r="G306" s="14" t="str">
        <f t="shared" si="3"/>
        <v>Carter Kuzminski (Michael A. Kostek)</v>
      </c>
    </row>
    <row r="307" spans="1:7" ht="15" x14ac:dyDescent="0.25">
      <c r="A307" s="76">
        <v>37</v>
      </c>
      <c r="B307" s="76" t="s">
        <v>1841</v>
      </c>
      <c r="C307" s="80">
        <v>6</v>
      </c>
      <c r="D307" s="76" t="s">
        <v>557</v>
      </c>
      <c r="E307" s="77">
        <v>3.6906249999999999E-3</v>
      </c>
      <c r="F307" s="76">
        <v>37</v>
      </c>
      <c r="G307" s="14" t="str">
        <f t="shared" si="3"/>
        <v>Iremide Asaolu (Constable Daniel)</v>
      </c>
    </row>
    <row r="308" spans="1:7" ht="15" x14ac:dyDescent="0.25">
      <c r="A308" s="76">
        <v>38</v>
      </c>
      <c r="B308" s="76" t="s">
        <v>1842</v>
      </c>
      <c r="C308" s="80">
        <v>6</v>
      </c>
      <c r="D308" s="76" t="s">
        <v>32</v>
      </c>
      <c r="E308" s="77">
        <v>3.716898148148148E-3</v>
      </c>
      <c r="F308" s="76">
        <v>38</v>
      </c>
      <c r="G308" s="14" t="str">
        <f t="shared" si="3"/>
        <v>Emery Smith (Holyrood)</v>
      </c>
    </row>
    <row r="309" spans="1:7" ht="15" x14ac:dyDescent="0.25">
      <c r="A309" s="76">
        <v>39</v>
      </c>
      <c r="B309" s="76" t="s">
        <v>1460</v>
      </c>
      <c r="C309" s="80">
        <v>6</v>
      </c>
      <c r="D309" s="76" t="s">
        <v>21</v>
      </c>
      <c r="E309" s="77">
        <v>3.7199074074074075E-3</v>
      </c>
      <c r="F309" s="76">
        <v>39</v>
      </c>
      <c r="G309" s="14" t="str">
        <f t="shared" si="3"/>
        <v>Jacob Sommerfeldt (Michael Strembitsky)</v>
      </c>
    </row>
    <row r="310" spans="1:7" ht="15" x14ac:dyDescent="0.25">
      <c r="A310" s="76">
        <v>40</v>
      </c>
      <c r="B310" s="76" t="s">
        <v>1843</v>
      </c>
      <c r="C310" s="80">
        <v>6</v>
      </c>
      <c r="D310" s="76" t="s">
        <v>154</v>
      </c>
      <c r="E310" s="77">
        <v>3.7730324074074072E-3</v>
      </c>
      <c r="F310" s="76">
        <v>40</v>
      </c>
      <c r="G310" s="14" t="str">
        <f t="shared" si="3"/>
        <v>Michael Robinson (King Edward)</v>
      </c>
    </row>
    <row r="311" spans="1:7" ht="15" x14ac:dyDescent="0.25">
      <c r="A311" s="76">
        <v>41</v>
      </c>
      <c r="B311" s="76" t="s">
        <v>1844</v>
      </c>
      <c r="C311" s="80">
        <v>6</v>
      </c>
      <c r="D311" s="76" t="s">
        <v>69</v>
      </c>
      <c r="E311" s="77">
        <v>3.7850694444444446E-3</v>
      </c>
      <c r="F311" s="76">
        <v>41</v>
      </c>
      <c r="G311" s="14" t="str">
        <f t="shared" si="3"/>
        <v>Aaron Kennedy (Greenview)</v>
      </c>
    </row>
    <row r="312" spans="1:7" ht="15" x14ac:dyDescent="0.25">
      <c r="A312" s="76">
        <v>42</v>
      </c>
      <c r="B312" s="76" t="s">
        <v>1462</v>
      </c>
      <c r="C312" s="80">
        <v>6</v>
      </c>
      <c r="D312" s="76" t="s">
        <v>32</v>
      </c>
      <c r="E312" s="77">
        <v>3.7921296296296297E-3</v>
      </c>
      <c r="F312" s="76">
        <v>42</v>
      </c>
      <c r="G312" s="14" t="str">
        <f t="shared" si="3"/>
        <v>Levon Khanna (Holyrood)</v>
      </c>
    </row>
    <row r="313" spans="1:7" ht="15" x14ac:dyDescent="0.25">
      <c r="A313" s="76">
        <v>43</v>
      </c>
      <c r="B313" s="76" t="s">
        <v>95</v>
      </c>
      <c r="C313" s="80">
        <v>6</v>
      </c>
      <c r="D313" s="76" t="s">
        <v>32</v>
      </c>
      <c r="E313" s="77">
        <v>3.7949074074074079E-3</v>
      </c>
      <c r="F313" s="76">
        <v>43</v>
      </c>
      <c r="G313" s="14" t="str">
        <f t="shared" si="3"/>
        <v>Heli Chun (Holyrood)</v>
      </c>
    </row>
    <row r="314" spans="1:7" ht="15" x14ac:dyDescent="0.25">
      <c r="A314" s="76">
        <v>44</v>
      </c>
      <c r="B314" s="76" t="s">
        <v>1845</v>
      </c>
      <c r="C314" s="80">
        <v>6</v>
      </c>
      <c r="D314" s="76" t="s">
        <v>45</v>
      </c>
      <c r="E314" s="77">
        <v>3.8061342592592591E-3</v>
      </c>
      <c r="F314" s="76">
        <v>44</v>
      </c>
      <c r="G314" s="14" t="str">
        <f t="shared" si="3"/>
        <v>Mohamed Saad-El-Deen (Menisa)</v>
      </c>
    </row>
    <row r="315" spans="1:7" ht="15" x14ac:dyDescent="0.25">
      <c r="A315" s="76">
        <v>45</v>
      </c>
      <c r="B315" s="76" t="s">
        <v>1846</v>
      </c>
      <c r="C315" s="80">
        <v>6</v>
      </c>
      <c r="D315" s="76" t="s">
        <v>20</v>
      </c>
      <c r="E315" s="77">
        <v>3.819560185185185E-3</v>
      </c>
      <c r="F315" s="76">
        <v>45</v>
      </c>
      <c r="G315" s="14" t="str">
        <f t="shared" si="3"/>
        <v>Lukas Klebek (George P. Nicholson)</v>
      </c>
    </row>
    <row r="316" spans="1:7" ht="15" x14ac:dyDescent="0.25">
      <c r="A316" s="76">
        <v>46</v>
      </c>
      <c r="B316" s="76" t="s">
        <v>1847</v>
      </c>
      <c r="C316" s="80">
        <v>6</v>
      </c>
      <c r="D316" s="76" t="s">
        <v>154</v>
      </c>
      <c r="E316" s="77">
        <v>3.8407407407407405E-3</v>
      </c>
      <c r="F316" s="76">
        <v>46</v>
      </c>
      <c r="G316" s="14" t="str">
        <f t="shared" si="3"/>
        <v>Imranullah Hamdard (King Edward)</v>
      </c>
    </row>
    <row r="317" spans="1:7" ht="15" x14ac:dyDescent="0.25">
      <c r="A317" s="76">
        <v>47</v>
      </c>
      <c r="B317" s="76" t="s">
        <v>1848</v>
      </c>
      <c r="C317" s="80">
        <v>6</v>
      </c>
      <c r="D317" s="76" t="s">
        <v>163</v>
      </c>
      <c r="E317" s="77">
        <v>3.8500000000000006E-3</v>
      </c>
      <c r="F317" s="76">
        <v>47</v>
      </c>
      <c r="G317" s="14" t="str">
        <f t="shared" si="3"/>
        <v>Damian Van Der Pol (Callingwood)</v>
      </c>
    </row>
    <row r="318" spans="1:7" ht="15" x14ac:dyDescent="0.25">
      <c r="A318" s="76">
        <v>48</v>
      </c>
      <c r="B318" s="76" t="s">
        <v>1458</v>
      </c>
      <c r="C318" s="80">
        <v>6</v>
      </c>
      <c r="D318" s="76" t="s">
        <v>39</v>
      </c>
      <c r="E318" s="77">
        <v>3.8525462962962962E-3</v>
      </c>
      <c r="F318" s="76">
        <v>48</v>
      </c>
      <c r="G318" s="14" t="str">
        <f t="shared" si="3"/>
        <v>Noah Cork (Forest Heights)</v>
      </c>
    </row>
    <row r="319" spans="1:7" ht="15" x14ac:dyDescent="0.25">
      <c r="A319" s="76">
        <v>49</v>
      </c>
      <c r="B319" s="76" t="s">
        <v>1106</v>
      </c>
      <c r="C319" s="80">
        <v>6</v>
      </c>
      <c r="D319" s="76" t="s">
        <v>32</v>
      </c>
      <c r="E319" s="77">
        <v>3.8564814814814816E-3</v>
      </c>
      <c r="F319" s="76">
        <v>49</v>
      </c>
      <c r="G319" s="14" t="str">
        <f t="shared" si="3"/>
        <v>Matthew Pede (Holyrood)</v>
      </c>
    </row>
    <row r="320" spans="1:7" ht="15" x14ac:dyDescent="0.25">
      <c r="A320" s="76">
        <v>50</v>
      </c>
      <c r="B320" s="76" t="s">
        <v>102</v>
      </c>
      <c r="C320" s="80">
        <v>6</v>
      </c>
      <c r="D320" s="76" t="s">
        <v>24</v>
      </c>
      <c r="E320" s="77">
        <v>3.8611111111111116E-3</v>
      </c>
      <c r="F320" s="76">
        <v>50</v>
      </c>
      <c r="G320" s="14" t="str">
        <f t="shared" si="3"/>
        <v>Noah Hehr (Rio Terrace)</v>
      </c>
    </row>
    <row r="321" spans="1:7" ht="15" x14ac:dyDescent="0.25">
      <c r="A321" s="76">
        <v>51</v>
      </c>
      <c r="B321" s="76" t="s">
        <v>100</v>
      </c>
      <c r="C321" s="80">
        <v>6</v>
      </c>
      <c r="D321" s="76" t="s">
        <v>20</v>
      </c>
      <c r="E321" s="77">
        <v>3.8694444444444445E-3</v>
      </c>
      <c r="F321" s="76">
        <v>51</v>
      </c>
      <c r="G321" s="14" t="str">
        <f t="shared" si="3"/>
        <v>Dylan Wolgemuth (George P. Nicholson)</v>
      </c>
    </row>
    <row r="322" spans="1:7" ht="15" x14ac:dyDescent="0.25">
      <c r="A322" s="76">
        <v>52</v>
      </c>
      <c r="B322" s="76" t="s">
        <v>1109</v>
      </c>
      <c r="C322" s="80">
        <v>6</v>
      </c>
      <c r="D322" s="76" t="s">
        <v>20</v>
      </c>
      <c r="E322" s="77">
        <v>3.9207175925925928E-3</v>
      </c>
      <c r="F322" s="76">
        <v>52</v>
      </c>
      <c r="G322" s="14" t="str">
        <f t="shared" si="3"/>
        <v>Hunter Kinne (George P. Nicholson)</v>
      </c>
    </row>
    <row r="323" spans="1:7" ht="15" x14ac:dyDescent="0.25">
      <c r="A323" s="76">
        <v>53</v>
      </c>
      <c r="B323" s="76" t="s">
        <v>1125</v>
      </c>
      <c r="C323" s="80">
        <v>6</v>
      </c>
      <c r="D323" s="76" t="s">
        <v>25</v>
      </c>
      <c r="E323" s="77">
        <v>3.9486111111111111E-3</v>
      </c>
      <c r="F323" s="76">
        <v>53</v>
      </c>
      <c r="G323" s="14" t="str">
        <f t="shared" si="3"/>
        <v>Brett Turenne (Michael A. Kostek)</v>
      </c>
    </row>
    <row r="324" spans="1:7" ht="15" x14ac:dyDescent="0.25">
      <c r="A324" s="76">
        <v>54</v>
      </c>
      <c r="B324" s="76" t="s">
        <v>104</v>
      </c>
      <c r="C324" s="80">
        <v>6</v>
      </c>
      <c r="D324" s="76" t="s">
        <v>26</v>
      </c>
      <c r="E324" s="77">
        <v>3.964583333333333E-3</v>
      </c>
      <c r="F324" s="76">
        <v>54</v>
      </c>
      <c r="G324" s="14" t="str">
        <f t="shared" si="3"/>
        <v>Andrew Dick (Windsor Park)</v>
      </c>
    </row>
    <row r="325" spans="1:7" ht="15" x14ac:dyDescent="0.25">
      <c r="A325" s="76">
        <v>55</v>
      </c>
      <c r="B325" s="76" t="s">
        <v>1118</v>
      </c>
      <c r="C325" s="80">
        <v>6</v>
      </c>
      <c r="D325" s="76" t="s">
        <v>27</v>
      </c>
      <c r="E325" s="77">
        <v>3.9716435185185184E-3</v>
      </c>
      <c r="F325" s="76">
        <v>55</v>
      </c>
      <c r="G325" s="14" t="str">
        <f t="shared" si="3"/>
        <v>Carter Mah (Parkallen)</v>
      </c>
    </row>
    <row r="326" spans="1:7" ht="15" x14ac:dyDescent="0.25">
      <c r="A326" s="76">
        <v>56</v>
      </c>
      <c r="B326" s="76" t="s">
        <v>97</v>
      </c>
      <c r="C326" s="80">
        <v>6</v>
      </c>
      <c r="D326" s="76" t="s">
        <v>33</v>
      </c>
      <c r="E326" s="77">
        <v>4.0005787037037032E-3</v>
      </c>
      <c r="F326" s="76">
        <v>56</v>
      </c>
      <c r="G326" s="14" t="str">
        <f t="shared" si="3"/>
        <v>Arees Bhinder (Earl Buxton)</v>
      </c>
    </row>
    <row r="327" spans="1:7" ht="15" x14ac:dyDescent="0.25">
      <c r="A327" s="76">
        <v>57</v>
      </c>
      <c r="B327" s="76" t="s">
        <v>1149</v>
      </c>
      <c r="C327" s="80">
        <v>6</v>
      </c>
      <c r="D327" s="76" t="s">
        <v>33</v>
      </c>
      <c r="E327" s="77">
        <v>4.0074074074074074E-3</v>
      </c>
      <c r="F327" s="76">
        <v>57</v>
      </c>
      <c r="G327" s="14" t="str">
        <f t="shared" si="3"/>
        <v>Lingkhaam Ho (Earl Buxton)</v>
      </c>
    </row>
    <row r="328" spans="1:7" ht="15" x14ac:dyDescent="0.25">
      <c r="A328" s="76">
        <v>58</v>
      </c>
      <c r="B328" s="76" t="s">
        <v>1104</v>
      </c>
      <c r="C328" s="80">
        <v>6</v>
      </c>
      <c r="D328" s="76" t="s">
        <v>30</v>
      </c>
      <c r="E328" s="77">
        <v>4.0263888888888892E-3</v>
      </c>
      <c r="F328" s="76">
        <v>58</v>
      </c>
      <c r="G328" s="14" t="str">
        <f t="shared" si="3"/>
        <v>Colton MacDonald (Centennial)</v>
      </c>
    </row>
    <row r="329" spans="1:7" ht="15" x14ac:dyDescent="0.25">
      <c r="A329" s="76">
        <v>59</v>
      </c>
      <c r="B329" s="76" t="s">
        <v>1119</v>
      </c>
      <c r="C329" s="80">
        <v>6</v>
      </c>
      <c r="D329" s="76" t="s">
        <v>24</v>
      </c>
      <c r="E329" s="77">
        <v>4.0473379629629627E-3</v>
      </c>
      <c r="F329" s="76">
        <v>59</v>
      </c>
      <c r="G329" s="14" t="str">
        <f t="shared" si="3"/>
        <v>Hayden Sten (Rio Terrace)</v>
      </c>
    </row>
    <row r="330" spans="1:7" ht="15" x14ac:dyDescent="0.25">
      <c r="A330" s="76">
        <v>60</v>
      </c>
      <c r="B330" s="76" t="s">
        <v>1461</v>
      </c>
      <c r="C330" s="80">
        <v>6</v>
      </c>
      <c r="D330" s="76" t="s">
        <v>39</v>
      </c>
      <c r="E330" s="77">
        <v>4.0505787037037038E-3</v>
      </c>
      <c r="F330" s="76">
        <v>60</v>
      </c>
      <c r="G330" s="14" t="str">
        <f t="shared" si="3"/>
        <v>Paul Cork (Forest Heights)</v>
      </c>
    </row>
    <row r="331" spans="1:7" ht="15" x14ac:dyDescent="0.25">
      <c r="A331" s="76">
        <v>61</v>
      </c>
      <c r="B331" s="76" t="s">
        <v>1470</v>
      </c>
      <c r="C331" s="80">
        <v>6</v>
      </c>
      <c r="D331" s="76" t="s">
        <v>41</v>
      </c>
      <c r="E331" s="77">
        <v>4.080555555555556E-3</v>
      </c>
      <c r="F331" s="76">
        <v>61</v>
      </c>
      <c r="G331" s="14" t="str">
        <f t="shared" si="3"/>
        <v>Arien Thomsen (Westbrook)</v>
      </c>
    </row>
    <row r="332" spans="1:7" ht="15" x14ac:dyDescent="0.25">
      <c r="A332" s="76">
        <v>62</v>
      </c>
      <c r="B332" s="76" t="s">
        <v>1849</v>
      </c>
      <c r="C332" s="80">
        <v>6</v>
      </c>
      <c r="D332" s="76" t="s">
        <v>66</v>
      </c>
      <c r="E332" s="77">
        <v>4.0833333333333338E-3</v>
      </c>
      <c r="F332" s="76">
        <v>62</v>
      </c>
      <c r="G332" s="14" t="str">
        <f t="shared" si="3"/>
        <v>Cooper Riddel (Caledonia Park)</v>
      </c>
    </row>
    <row r="333" spans="1:7" ht="15" x14ac:dyDescent="0.25">
      <c r="A333" s="76">
        <v>63</v>
      </c>
      <c r="B333" s="76" t="s">
        <v>1850</v>
      </c>
      <c r="C333" s="80">
        <v>6</v>
      </c>
      <c r="D333" s="76" t="s">
        <v>154</v>
      </c>
      <c r="E333" s="77">
        <v>4.0916666666666671E-3</v>
      </c>
      <c r="F333" s="76">
        <v>63</v>
      </c>
      <c r="G333" s="14" t="str">
        <f t="shared" si="3"/>
        <v>Toprak Guler (King Edward)</v>
      </c>
    </row>
    <row r="334" spans="1:7" ht="15" x14ac:dyDescent="0.25">
      <c r="A334" s="76">
        <v>64</v>
      </c>
      <c r="B334" s="76" t="s">
        <v>1463</v>
      </c>
      <c r="C334" s="80">
        <v>6</v>
      </c>
      <c r="D334" s="76" t="s">
        <v>38</v>
      </c>
      <c r="E334" s="77">
        <v>4.1042824074074081E-3</v>
      </c>
      <c r="F334" s="76">
        <v>64</v>
      </c>
      <c r="G334" s="14" t="str">
        <f t="shared" si="3"/>
        <v>Ben Desautels (Donnan)</v>
      </c>
    </row>
    <row r="335" spans="1:7" ht="15" x14ac:dyDescent="0.25">
      <c r="A335" s="76">
        <v>65</v>
      </c>
      <c r="B335" s="76" t="s">
        <v>1851</v>
      </c>
      <c r="C335" s="80">
        <v>6</v>
      </c>
      <c r="D335" s="76" t="s">
        <v>1509</v>
      </c>
      <c r="E335" s="77">
        <v>4.1121527777777779E-3</v>
      </c>
      <c r="F335" s="76">
        <v>65</v>
      </c>
      <c r="G335" s="14" t="str">
        <f t="shared" si="3"/>
        <v>Jacob Maki (Lamont)</v>
      </c>
    </row>
    <row r="336" spans="1:7" ht="15" x14ac:dyDescent="0.25">
      <c r="A336" s="76">
        <v>66</v>
      </c>
      <c r="B336" s="76" t="s">
        <v>1122</v>
      </c>
      <c r="C336" s="80">
        <v>6</v>
      </c>
      <c r="D336" s="76" t="s">
        <v>20</v>
      </c>
      <c r="E336" s="77">
        <v>4.1211805555555559E-3</v>
      </c>
      <c r="F336" s="76">
        <v>66</v>
      </c>
      <c r="G336" s="14" t="str">
        <f t="shared" si="3"/>
        <v>Graydon Perret (George P. Nicholson)</v>
      </c>
    </row>
    <row r="337" spans="1:7" ht="15" x14ac:dyDescent="0.25">
      <c r="A337" s="76">
        <v>67</v>
      </c>
      <c r="B337" s="76" t="s">
        <v>108</v>
      </c>
      <c r="C337" s="80">
        <v>6</v>
      </c>
      <c r="D337" s="76" t="s">
        <v>20</v>
      </c>
      <c r="E337" s="77">
        <v>4.1329861111111107E-3</v>
      </c>
      <c r="F337" s="76">
        <v>67</v>
      </c>
      <c r="G337" s="14" t="str">
        <f t="shared" si="3"/>
        <v>Nolan Basara (George P. Nicholson)</v>
      </c>
    </row>
    <row r="338" spans="1:7" ht="15" x14ac:dyDescent="0.25">
      <c r="A338" s="76">
        <v>68</v>
      </c>
      <c r="B338" s="76" t="s">
        <v>158</v>
      </c>
      <c r="C338" s="80">
        <v>6</v>
      </c>
      <c r="D338" s="76" t="s">
        <v>154</v>
      </c>
      <c r="E338" s="77">
        <v>4.143402777777778E-3</v>
      </c>
      <c r="F338" s="76">
        <v>68</v>
      </c>
      <c r="G338" s="14" t="str">
        <f t="shared" si="3"/>
        <v>Samuel Gaherty (King Edward)</v>
      </c>
    </row>
    <row r="339" spans="1:7" ht="15" x14ac:dyDescent="0.25">
      <c r="A339" s="76">
        <v>69</v>
      </c>
      <c r="B339" s="76" t="s">
        <v>109</v>
      </c>
      <c r="C339" s="80">
        <v>6</v>
      </c>
      <c r="D339" s="76" t="s">
        <v>30</v>
      </c>
      <c r="E339" s="77">
        <v>4.1472222222222214E-3</v>
      </c>
      <c r="F339" s="76">
        <v>69</v>
      </c>
      <c r="G339" s="14" t="str">
        <f t="shared" si="3"/>
        <v>Kellan Velthius (Centennial)</v>
      </c>
    </row>
    <row r="340" spans="1:7" ht="15" x14ac:dyDescent="0.25">
      <c r="A340" s="76">
        <v>70</v>
      </c>
      <c r="B340" s="76" t="s">
        <v>103</v>
      </c>
      <c r="C340" s="80">
        <v>6</v>
      </c>
      <c r="D340" s="76" t="s">
        <v>28</v>
      </c>
      <c r="E340" s="77">
        <v>4.1726851851851847E-3</v>
      </c>
      <c r="F340" s="76">
        <v>70</v>
      </c>
      <c r="G340" s="14" t="str">
        <f t="shared" si="3"/>
        <v>Logan Obert (Brookside)</v>
      </c>
    </row>
    <row r="341" spans="1:7" ht="15" x14ac:dyDescent="0.25">
      <c r="A341" s="76">
        <v>71</v>
      </c>
      <c r="B341" s="76" t="s">
        <v>116</v>
      </c>
      <c r="C341" s="80">
        <v>6</v>
      </c>
      <c r="D341" s="76" t="s">
        <v>30</v>
      </c>
      <c r="E341" s="77">
        <v>4.177083333333333E-3</v>
      </c>
      <c r="F341" s="76">
        <v>71</v>
      </c>
      <c r="G341" s="14" t="str">
        <f t="shared" si="3"/>
        <v>Andrew Haarman (Centennial)</v>
      </c>
    </row>
    <row r="342" spans="1:7" ht="15" x14ac:dyDescent="0.25">
      <c r="A342" s="76">
        <v>72</v>
      </c>
      <c r="B342" s="76" t="s">
        <v>1111</v>
      </c>
      <c r="C342" s="80">
        <v>6</v>
      </c>
      <c r="D342" s="76" t="s">
        <v>26</v>
      </c>
      <c r="E342" s="77">
        <v>4.1803240740740742E-3</v>
      </c>
      <c r="F342" s="76">
        <v>72</v>
      </c>
      <c r="G342" s="14" t="str">
        <f t="shared" si="3"/>
        <v>Declan Winnington (Windsor Park)</v>
      </c>
    </row>
    <row r="343" spans="1:7" ht="15" x14ac:dyDescent="0.25">
      <c r="A343" s="76">
        <v>73</v>
      </c>
      <c r="B343" s="76" t="s">
        <v>1852</v>
      </c>
      <c r="C343" s="80">
        <v>6</v>
      </c>
      <c r="D343" s="76" t="s">
        <v>45</v>
      </c>
      <c r="E343" s="77">
        <v>4.2079861111111111E-3</v>
      </c>
      <c r="F343" s="76">
        <v>73</v>
      </c>
      <c r="G343" s="14" t="str">
        <f t="shared" si="3"/>
        <v>Jake Grykuliak (Menisa)</v>
      </c>
    </row>
    <row r="344" spans="1:7" ht="15" x14ac:dyDescent="0.25">
      <c r="A344" s="76">
        <v>74</v>
      </c>
      <c r="B344" s="76" t="s">
        <v>1853</v>
      </c>
      <c r="C344" s="80">
        <v>6</v>
      </c>
      <c r="D344" s="76" t="s">
        <v>52</v>
      </c>
      <c r="E344" s="77">
        <v>4.2195601851851847E-3</v>
      </c>
      <c r="F344" s="76">
        <v>74</v>
      </c>
      <c r="G344" s="14" t="str">
        <f t="shared" si="3"/>
        <v>Arhaanbhai Ghanchi (Shauna May Seneca)</v>
      </c>
    </row>
    <row r="345" spans="1:7" ht="15" x14ac:dyDescent="0.25">
      <c r="A345" s="76">
        <v>75</v>
      </c>
      <c r="B345" s="76" t="s">
        <v>1108</v>
      </c>
      <c r="C345" s="80">
        <v>6</v>
      </c>
      <c r="D345" s="76" t="s">
        <v>39</v>
      </c>
      <c r="E345" s="77">
        <v>4.2287037037037041E-3</v>
      </c>
      <c r="F345" s="76">
        <v>75</v>
      </c>
      <c r="G345" s="14" t="str">
        <f t="shared" si="3"/>
        <v>Jon Walton (Forest Heights)</v>
      </c>
    </row>
    <row r="346" spans="1:7" ht="15" x14ac:dyDescent="0.25">
      <c r="A346" s="76">
        <v>76</v>
      </c>
      <c r="B346" s="76" t="s">
        <v>1126</v>
      </c>
      <c r="C346" s="80">
        <v>6</v>
      </c>
      <c r="D346" s="76" t="s">
        <v>99</v>
      </c>
      <c r="E346" s="77">
        <v>4.2331018518518516E-3</v>
      </c>
      <c r="F346" s="76">
        <v>76</v>
      </c>
      <c r="G346" s="14" t="str">
        <f t="shared" si="3"/>
        <v>Jacob DeCou (Donald R. Getty)</v>
      </c>
    </row>
    <row r="347" spans="1:7" ht="15" x14ac:dyDescent="0.25">
      <c r="A347" s="76">
        <v>77</v>
      </c>
      <c r="B347" s="76" t="s">
        <v>1112</v>
      </c>
      <c r="C347" s="80">
        <v>6</v>
      </c>
      <c r="D347" s="76" t="s">
        <v>39</v>
      </c>
      <c r="E347" s="77">
        <v>4.2418981481481483E-3</v>
      </c>
      <c r="F347" s="76">
        <v>77</v>
      </c>
      <c r="G347" s="14" t="str">
        <f t="shared" si="3"/>
        <v>Rafael Sasseville (Forest Heights)</v>
      </c>
    </row>
    <row r="348" spans="1:7" ht="15" x14ac:dyDescent="0.25">
      <c r="A348" s="76">
        <v>78</v>
      </c>
      <c r="B348" s="76" t="s">
        <v>113</v>
      </c>
      <c r="C348" s="80">
        <v>6</v>
      </c>
      <c r="D348" s="76" t="s">
        <v>25</v>
      </c>
      <c r="E348" s="77">
        <v>4.2750000000000002E-3</v>
      </c>
      <c r="F348" s="76">
        <v>78</v>
      </c>
      <c r="G348" s="14" t="str">
        <f t="shared" si="3"/>
        <v>Daniel Wynnyk (Michael A. Kostek)</v>
      </c>
    </row>
    <row r="349" spans="1:7" ht="15" x14ac:dyDescent="0.25">
      <c r="A349" s="76">
        <v>79</v>
      </c>
      <c r="B349" s="76" t="s">
        <v>61</v>
      </c>
      <c r="C349" s="80">
        <v>6</v>
      </c>
      <c r="D349" s="76" t="s">
        <v>40</v>
      </c>
      <c r="E349" s="77">
        <v>4.2898148148148149E-3</v>
      </c>
      <c r="F349" s="76">
        <v>79</v>
      </c>
      <c r="G349" s="14" t="str">
        <f t="shared" si="3"/>
        <v>Malcolm Mayville-Hodge (Victoria)</v>
      </c>
    </row>
    <row r="350" spans="1:7" ht="15" x14ac:dyDescent="0.25">
      <c r="A350" s="76">
        <v>80</v>
      </c>
      <c r="B350" s="76" t="s">
        <v>196</v>
      </c>
      <c r="C350" s="80">
        <v>6</v>
      </c>
      <c r="D350" s="76" t="s">
        <v>38</v>
      </c>
      <c r="E350" s="77">
        <v>4.2927083333333333E-3</v>
      </c>
      <c r="F350" s="76">
        <v>80</v>
      </c>
      <c r="G350" s="14" t="str">
        <f t="shared" si="3"/>
        <v>Brody Windrum (Donnan)</v>
      </c>
    </row>
    <row r="351" spans="1:7" ht="15" x14ac:dyDescent="0.25">
      <c r="A351" s="76">
        <v>81</v>
      </c>
      <c r="B351" s="76" t="s">
        <v>1141</v>
      </c>
      <c r="C351" s="80">
        <v>6</v>
      </c>
      <c r="D351" s="76" t="s">
        <v>20</v>
      </c>
      <c r="E351" s="77">
        <v>4.3054398148148149E-3</v>
      </c>
      <c r="F351" s="76">
        <v>81</v>
      </c>
      <c r="G351" s="14" t="str">
        <f t="shared" si="3"/>
        <v>Ryan Chan (George P. Nicholson)</v>
      </c>
    </row>
    <row r="352" spans="1:7" ht="15" x14ac:dyDescent="0.25">
      <c r="A352" s="76">
        <v>82</v>
      </c>
      <c r="B352" s="76" t="s">
        <v>1465</v>
      </c>
      <c r="C352" s="80">
        <v>6</v>
      </c>
      <c r="D352" s="76" t="s">
        <v>25</v>
      </c>
      <c r="E352" s="77">
        <v>4.3089120370370373E-3</v>
      </c>
      <c r="F352" s="76">
        <v>82</v>
      </c>
      <c r="G352" s="14" t="str">
        <f t="shared" si="3"/>
        <v>Declan McEleney (Michael A. Kostek)</v>
      </c>
    </row>
    <row r="353" spans="1:7" ht="15" x14ac:dyDescent="0.25">
      <c r="A353" s="76">
        <v>83</v>
      </c>
      <c r="B353" s="76" t="s">
        <v>1854</v>
      </c>
      <c r="C353" s="80">
        <v>6</v>
      </c>
      <c r="D353" s="76" t="s">
        <v>66</v>
      </c>
      <c r="E353" s="77">
        <v>4.3401620370370373E-3</v>
      </c>
      <c r="F353" s="76">
        <v>83</v>
      </c>
      <c r="G353" s="14" t="str">
        <f t="shared" si="3"/>
        <v>Felix Russell-Le Ber (Caledonia Park)</v>
      </c>
    </row>
    <row r="354" spans="1:7" ht="15" x14ac:dyDescent="0.25">
      <c r="A354" s="76">
        <v>84</v>
      </c>
      <c r="B354" s="76" t="s">
        <v>1115</v>
      </c>
      <c r="C354" s="80">
        <v>6</v>
      </c>
      <c r="D354" s="76" t="s">
        <v>25</v>
      </c>
      <c r="E354" s="77">
        <v>4.349305555555555E-3</v>
      </c>
      <c r="F354" s="76">
        <v>84</v>
      </c>
      <c r="G354" s="14" t="str">
        <f t="shared" si="3"/>
        <v>Isaac Lacroix (Michael A. Kostek)</v>
      </c>
    </row>
    <row r="355" spans="1:7" ht="15" x14ac:dyDescent="0.25">
      <c r="A355" s="76">
        <v>85</v>
      </c>
      <c r="B355" s="76" t="s">
        <v>159</v>
      </c>
      <c r="C355" s="80">
        <v>6</v>
      </c>
      <c r="D355" s="76" t="s">
        <v>51</v>
      </c>
      <c r="E355" s="77">
        <v>4.3682870370370377E-3</v>
      </c>
      <c r="F355" s="76">
        <v>85</v>
      </c>
      <c r="G355" s="14" t="str">
        <f t="shared" si="3"/>
        <v>Kabir Gill (Meyokumin)</v>
      </c>
    </row>
    <row r="356" spans="1:7" ht="15" x14ac:dyDescent="0.25">
      <c r="A356" s="76">
        <v>86</v>
      </c>
      <c r="B356" s="76" t="s">
        <v>1135</v>
      </c>
      <c r="C356" s="80">
        <v>6</v>
      </c>
      <c r="D356" s="76" t="s">
        <v>557</v>
      </c>
      <c r="E356" s="77">
        <v>4.3710648148148146E-3</v>
      </c>
      <c r="F356" s="76">
        <v>86</v>
      </c>
      <c r="G356" s="14" t="str">
        <f t="shared" si="3"/>
        <v>Yaseen Hassan (Constable Daniel)</v>
      </c>
    </row>
    <row r="357" spans="1:7" ht="15" x14ac:dyDescent="0.25">
      <c r="A357" s="76">
        <v>87</v>
      </c>
      <c r="B357" s="76" t="s">
        <v>1855</v>
      </c>
      <c r="C357" s="80">
        <v>6</v>
      </c>
      <c r="D357" s="76" t="s">
        <v>163</v>
      </c>
      <c r="E357" s="77">
        <v>4.3773148148148148E-3</v>
      </c>
      <c r="F357" s="76">
        <v>87</v>
      </c>
      <c r="G357" s="14" t="str">
        <f t="shared" si="3"/>
        <v>Abdul Magomedov (Callingwood)</v>
      </c>
    </row>
    <row r="358" spans="1:7" ht="15" x14ac:dyDescent="0.25">
      <c r="A358" s="76">
        <v>88</v>
      </c>
      <c r="B358" s="76" t="s">
        <v>1131</v>
      </c>
      <c r="C358" s="80">
        <v>6</v>
      </c>
      <c r="D358" s="76" t="s">
        <v>30</v>
      </c>
      <c r="E358" s="77">
        <v>4.3912037037037036E-3</v>
      </c>
      <c r="F358" s="76">
        <v>88</v>
      </c>
      <c r="G358" s="14" t="str">
        <f t="shared" si="3"/>
        <v>Thomas McQuilter (Centennial)</v>
      </c>
    </row>
    <row r="359" spans="1:7" ht="15" x14ac:dyDescent="0.25">
      <c r="A359" s="76">
        <v>89</v>
      </c>
      <c r="B359" s="76" t="s">
        <v>168</v>
      </c>
      <c r="C359" s="80">
        <v>6</v>
      </c>
      <c r="D359" s="76" t="s">
        <v>163</v>
      </c>
      <c r="E359" s="77">
        <v>4.4196759259259259E-3</v>
      </c>
      <c r="F359" s="76">
        <v>89</v>
      </c>
      <c r="G359" s="14" t="str">
        <f t="shared" si="3"/>
        <v>Alanzo Cole (Callingwood)</v>
      </c>
    </row>
    <row r="360" spans="1:7" ht="15" x14ac:dyDescent="0.25">
      <c r="A360" s="76">
        <v>90</v>
      </c>
      <c r="B360" s="76" t="s">
        <v>1120</v>
      </c>
      <c r="C360" s="80">
        <v>6</v>
      </c>
      <c r="D360" s="76" t="s">
        <v>38</v>
      </c>
      <c r="E360" s="77">
        <v>4.425347222222222E-3</v>
      </c>
      <c r="F360" s="76">
        <v>90</v>
      </c>
      <c r="G360" s="14" t="str">
        <f t="shared" si="3"/>
        <v>Ben Stelting (Donnan)</v>
      </c>
    </row>
    <row r="361" spans="1:7" ht="15" x14ac:dyDescent="0.25">
      <c r="A361" s="76">
        <v>91</v>
      </c>
      <c r="B361" s="76" t="s">
        <v>1856</v>
      </c>
      <c r="C361" s="80">
        <v>6</v>
      </c>
      <c r="D361" s="76" t="s">
        <v>47</v>
      </c>
      <c r="E361" s="77">
        <v>4.4280092592592591E-3</v>
      </c>
      <c r="F361" s="76">
        <v>91</v>
      </c>
      <c r="G361" s="14" t="str">
        <f t="shared" si="3"/>
        <v>Unique Ebor (Kameyosek)</v>
      </c>
    </row>
    <row r="362" spans="1:7" ht="15" x14ac:dyDescent="0.25">
      <c r="A362" s="76">
        <v>92</v>
      </c>
      <c r="B362" s="76" t="s">
        <v>1139</v>
      </c>
      <c r="C362" s="80">
        <v>6</v>
      </c>
      <c r="D362" s="76" t="s">
        <v>32</v>
      </c>
      <c r="E362" s="77">
        <v>4.4343749999999999E-3</v>
      </c>
      <c r="F362" s="76">
        <v>92</v>
      </c>
      <c r="G362" s="14" t="str">
        <f t="shared" si="3"/>
        <v>Aaron Stobbe (Holyrood)</v>
      </c>
    </row>
    <row r="363" spans="1:7" ht="15" x14ac:dyDescent="0.25">
      <c r="A363" s="76">
        <v>93</v>
      </c>
      <c r="B363" s="76" t="s">
        <v>1140</v>
      </c>
      <c r="C363" s="80">
        <v>6</v>
      </c>
      <c r="D363" s="76" t="s">
        <v>38</v>
      </c>
      <c r="E363" s="77">
        <v>4.4380787037037036E-3</v>
      </c>
      <c r="F363" s="76">
        <v>93</v>
      </c>
      <c r="G363" s="14" t="str">
        <f t="shared" si="3"/>
        <v>Bentley Carpenter (Donnan)</v>
      </c>
    </row>
    <row r="364" spans="1:7" ht="15" x14ac:dyDescent="0.25">
      <c r="A364" s="76">
        <v>94</v>
      </c>
      <c r="B364" s="76" t="s">
        <v>1110</v>
      </c>
      <c r="C364" s="80">
        <v>6</v>
      </c>
      <c r="D364" s="76" t="s">
        <v>31</v>
      </c>
      <c r="E364" s="77">
        <v>4.4405092592592595E-3</v>
      </c>
      <c r="F364" s="76">
        <v>94</v>
      </c>
      <c r="G364" s="14" t="str">
        <f t="shared" si="3"/>
        <v>Noel Smith (Belgravia)</v>
      </c>
    </row>
    <row r="365" spans="1:7" ht="15" x14ac:dyDescent="0.25">
      <c r="A365" s="76">
        <v>95</v>
      </c>
      <c r="B365" s="76" t="s">
        <v>1133</v>
      </c>
      <c r="C365" s="80">
        <v>6</v>
      </c>
      <c r="D365" s="76" t="s">
        <v>353</v>
      </c>
      <c r="E365" s="77">
        <v>4.4425925925925926E-3</v>
      </c>
      <c r="F365" s="76">
        <v>95</v>
      </c>
      <c r="G365" s="14" t="str">
        <f t="shared" si="3"/>
        <v>Holden Brander (Joey Moss)</v>
      </c>
    </row>
    <row r="366" spans="1:7" ht="15" x14ac:dyDescent="0.25">
      <c r="A366" s="76">
        <v>96</v>
      </c>
      <c r="B366" s="76" t="s">
        <v>1132</v>
      </c>
      <c r="C366" s="80">
        <v>6</v>
      </c>
      <c r="D366" s="76" t="s">
        <v>41</v>
      </c>
      <c r="E366" s="77">
        <v>4.4459490740740744E-3</v>
      </c>
      <c r="F366" s="76">
        <v>96</v>
      </c>
      <c r="G366" s="14" t="str">
        <f t="shared" si="3"/>
        <v>Jared Bjorklund (Westbrook)</v>
      </c>
    </row>
    <row r="367" spans="1:7" ht="15" x14ac:dyDescent="0.25">
      <c r="A367" s="76">
        <v>97</v>
      </c>
      <c r="B367" s="76" t="s">
        <v>160</v>
      </c>
      <c r="C367" s="80">
        <v>6</v>
      </c>
      <c r="D367" s="76" t="s">
        <v>44</v>
      </c>
      <c r="E367" s="77">
        <v>4.4577546296296292E-3</v>
      </c>
      <c r="F367" s="76">
        <v>97</v>
      </c>
      <c r="G367" s="14" t="str">
        <f t="shared" si="3"/>
        <v>Cohen Petaske (Riverdale)</v>
      </c>
    </row>
    <row r="368" spans="1:7" ht="15" x14ac:dyDescent="0.25">
      <c r="A368" s="76">
        <v>98</v>
      </c>
      <c r="B368" s="76" t="s">
        <v>198</v>
      </c>
      <c r="C368" s="80">
        <v>6</v>
      </c>
      <c r="D368" s="76" t="s">
        <v>180</v>
      </c>
      <c r="E368" s="77">
        <v>4.4623842592592588E-3</v>
      </c>
      <c r="F368" s="76">
        <v>98</v>
      </c>
      <c r="G368" s="14" t="str">
        <f t="shared" si="3"/>
        <v>Abdullah Oubi (J.A. Fife)</v>
      </c>
    </row>
    <row r="369" spans="1:7" ht="15" x14ac:dyDescent="0.25">
      <c r="A369" s="76">
        <v>99</v>
      </c>
      <c r="B369" s="76" t="s">
        <v>1857</v>
      </c>
      <c r="C369" s="80">
        <v>6</v>
      </c>
      <c r="D369" s="76" t="s">
        <v>45</v>
      </c>
      <c r="E369" s="77">
        <v>4.470717592592593E-3</v>
      </c>
      <c r="F369" s="76">
        <v>99</v>
      </c>
      <c r="G369" s="14" t="str">
        <f t="shared" si="3"/>
        <v>Wesley Cook (Menisa)</v>
      </c>
    </row>
    <row r="370" spans="1:7" ht="15" x14ac:dyDescent="0.25">
      <c r="A370" s="76">
        <v>100</v>
      </c>
      <c r="B370" s="76" t="s">
        <v>1123</v>
      </c>
      <c r="C370" s="80">
        <v>6</v>
      </c>
      <c r="D370" s="76" t="s">
        <v>39</v>
      </c>
      <c r="E370" s="77">
        <v>4.4747685185185185E-3</v>
      </c>
      <c r="F370" s="76">
        <v>100</v>
      </c>
      <c r="G370" s="14" t="str">
        <f t="shared" si="3"/>
        <v>Alex Walton (Forest Heights)</v>
      </c>
    </row>
    <row r="371" spans="1:7" ht="15" x14ac:dyDescent="0.25">
      <c r="A371" s="76">
        <v>101</v>
      </c>
      <c r="B371" s="76" t="s">
        <v>1858</v>
      </c>
      <c r="C371" s="80">
        <v>6</v>
      </c>
      <c r="D371" s="76" t="s">
        <v>52</v>
      </c>
      <c r="E371" s="77">
        <v>4.4840277777777778E-3</v>
      </c>
      <c r="F371" s="76">
        <v>101</v>
      </c>
      <c r="G371" s="14" t="str">
        <f t="shared" si="3"/>
        <v>Daniyal Amiri (Shauna May Seneca)</v>
      </c>
    </row>
    <row r="372" spans="1:7" ht="15" x14ac:dyDescent="0.25">
      <c r="A372" s="76">
        <v>102</v>
      </c>
      <c r="B372" s="76" t="s">
        <v>106</v>
      </c>
      <c r="C372" s="80">
        <v>6</v>
      </c>
      <c r="D372" s="76" t="s">
        <v>20</v>
      </c>
      <c r="E372" s="77">
        <v>4.531481481481481E-3</v>
      </c>
      <c r="F372" s="76">
        <v>102</v>
      </c>
      <c r="G372" s="14" t="str">
        <f t="shared" si="3"/>
        <v>Jack Bowker (George P. Nicholson)</v>
      </c>
    </row>
    <row r="373" spans="1:7" ht="15" x14ac:dyDescent="0.25">
      <c r="A373" s="76">
        <v>103</v>
      </c>
      <c r="B373" s="76" t="s">
        <v>1142</v>
      </c>
      <c r="C373" s="80">
        <v>6</v>
      </c>
      <c r="D373" s="76" t="s">
        <v>32</v>
      </c>
      <c r="E373" s="77">
        <v>4.5339120370370368E-3</v>
      </c>
      <c r="F373" s="76">
        <v>103</v>
      </c>
      <c r="G373" s="14" t="str">
        <f t="shared" si="3"/>
        <v>William Martin (Holyrood)</v>
      </c>
    </row>
    <row r="374" spans="1:7" ht="15" x14ac:dyDescent="0.25">
      <c r="A374" s="76">
        <v>104</v>
      </c>
      <c r="B374" s="76" t="s">
        <v>1116</v>
      </c>
      <c r="C374" s="80">
        <v>6</v>
      </c>
      <c r="D374" s="76" t="s">
        <v>30</v>
      </c>
      <c r="E374" s="77">
        <v>4.5562500000000004E-3</v>
      </c>
      <c r="F374" s="76">
        <v>104</v>
      </c>
      <c r="G374" s="14" t="str">
        <f t="shared" si="3"/>
        <v>Isaac Trucios (Centennial)</v>
      </c>
    </row>
    <row r="375" spans="1:7" ht="15" x14ac:dyDescent="0.25">
      <c r="A375" s="76">
        <v>105</v>
      </c>
      <c r="B375" s="76" t="s">
        <v>1859</v>
      </c>
      <c r="C375" s="80">
        <v>6</v>
      </c>
      <c r="D375" s="76" t="s">
        <v>40</v>
      </c>
      <c r="E375" s="77">
        <v>4.5709490740740736E-3</v>
      </c>
      <c r="F375" s="76">
        <v>105</v>
      </c>
      <c r="G375" s="14" t="str">
        <f t="shared" si="3"/>
        <v>Advait Deshpande (Victoria)</v>
      </c>
    </row>
    <row r="376" spans="1:7" ht="15" x14ac:dyDescent="0.25">
      <c r="A376" s="76">
        <v>106</v>
      </c>
      <c r="B376" s="76" t="s">
        <v>1860</v>
      </c>
      <c r="C376" s="80">
        <v>6</v>
      </c>
      <c r="D376" s="76" t="s">
        <v>163</v>
      </c>
      <c r="E376" s="77">
        <v>4.584027777777778E-3</v>
      </c>
      <c r="F376" s="76">
        <v>106</v>
      </c>
      <c r="G376" s="14" t="str">
        <f t="shared" si="3"/>
        <v>Jamil Khan (Callingwood)</v>
      </c>
    </row>
    <row r="377" spans="1:7" ht="15" x14ac:dyDescent="0.25">
      <c r="A377" s="76">
        <v>107</v>
      </c>
      <c r="B377" s="76" t="s">
        <v>167</v>
      </c>
      <c r="C377" s="80">
        <v>6</v>
      </c>
      <c r="D377" s="76" t="s">
        <v>20</v>
      </c>
      <c r="E377" s="77">
        <v>4.5895833333333335E-3</v>
      </c>
      <c r="F377" s="76">
        <v>107</v>
      </c>
      <c r="G377" s="14" t="str">
        <f t="shared" si="3"/>
        <v>Jack Orthner (George P. Nicholson)</v>
      </c>
    </row>
    <row r="378" spans="1:7" ht="15" x14ac:dyDescent="0.25">
      <c r="A378" s="76">
        <v>108</v>
      </c>
      <c r="B378" s="76" t="s">
        <v>1861</v>
      </c>
      <c r="C378" s="80">
        <v>6</v>
      </c>
      <c r="D378" s="76" t="s">
        <v>47</v>
      </c>
      <c r="E378" s="77">
        <v>4.6434027777777775E-3</v>
      </c>
      <c r="F378" s="76">
        <v>108</v>
      </c>
      <c r="G378" s="14" t="str">
        <f t="shared" si="3"/>
        <v>Palmer Maclellan (Kameyosek)</v>
      </c>
    </row>
    <row r="379" spans="1:7" ht="15" x14ac:dyDescent="0.25">
      <c r="A379" s="76">
        <v>109</v>
      </c>
      <c r="B379" s="76" t="s">
        <v>1143</v>
      </c>
      <c r="C379" s="80">
        <v>6</v>
      </c>
      <c r="D379" s="76" t="s">
        <v>48</v>
      </c>
      <c r="E379" s="77">
        <v>4.6622685185185187E-3</v>
      </c>
      <c r="F379" s="76">
        <v>109</v>
      </c>
      <c r="G379" s="14" t="str">
        <f t="shared" si="3"/>
        <v>Nate Holmes (Laurier Heights)</v>
      </c>
    </row>
    <row r="380" spans="1:7" ht="15" x14ac:dyDescent="0.25">
      <c r="A380" s="76">
        <v>110</v>
      </c>
      <c r="B380" s="76" t="s">
        <v>1138</v>
      </c>
      <c r="C380" s="80">
        <v>6</v>
      </c>
      <c r="D380" s="76" t="s">
        <v>38</v>
      </c>
      <c r="E380" s="77">
        <v>4.6687500000000002E-3</v>
      </c>
      <c r="F380" s="76">
        <v>110</v>
      </c>
      <c r="G380" s="14" t="str">
        <f t="shared" si="3"/>
        <v>Izaak Boekestyn (Donnan)</v>
      </c>
    </row>
    <row r="381" spans="1:7" ht="15" x14ac:dyDescent="0.25">
      <c r="A381" s="76">
        <v>111</v>
      </c>
      <c r="B381" s="76" t="s">
        <v>1862</v>
      </c>
      <c r="C381" s="80">
        <v>6</v>
      </c>
      <c r="D381" s="76" t="s">
        <v>51</v>
      </c>
      <c r="E381" s="77">
        <v>4.6836805555555564E-3</v>
      </c>
      <c r="F381" s="76">
        <v>111</v>
      </c>
      <c r="G381" s="14" t="str">
        <f t="shared" si="3"/>
        <v>Adesh Dhillon (Meyokumin)</v>
      </c>
    </row>
    <row r="382" spans="1:7" ht="15" x14ac:dyDescent="0.25">
      <c r="A382" s="76">
        <v>112</v>
      </c>
      <c r="B382" s="76" t="s">
        <v>105</v>
      </c>
      <c r="C382" s="80">
        <v>6</v>
      </c>
      <c r="D382" s="76" t="s">
        <v>26</v>
      </c>
      <c r="E382" s="77">
        <v>4.700694444444444E-3</v>
      </c>
      <c r="F382" s="76">
        <v>112</v>
      </c>
      <c r="G382" s="14" t="str">
        <f t="shared" si="3"/>
        <v>Ryan Stringer (Windsor Park)</v>
      </c>
    </row>
    <row r="383" spans="1:7" ht="15" x14ac:dyDescent="0.25">
      <c r="A383" s="76">
        <v>113</v>
      </c>
      <c r="B383" s="76" t="s">
        <v>101</v>
      </c>
      <c r="C383" s="80">
        <v>6</v>
      </c>
      <c r="D383" s="76" t="s">
        <v>27</v>
      </c>
      <c r="E383" s="77">
        <v>4.7131944444444443E-3</v>
      </c>
      <c r="F383" s="76">
        <v>113</v>
      </c>
      <c r="G383" s="14" t="str">
        <f t="shared" si="3"/>
        <v>Danny Schmiemann (Parkallen)</v>
      </c>
    </row>
    <row r="384" spans="1:7" ht="15" x14ac:dyDescent="0.25">
      <c r="A384" s="76">
        <v>114</v>
      </c>
      <c r="B384" s="76" t="s">
        <v>170</v>
      </c>
      <c r="C384" s="80">
        <v>6</v>
      </c>
      <c r="D384" s="76" t="s">
        <v>34</v>
      </c>
      <c r="E384" s="77">
        <v>4.7755787037037038E-3</v>
      </c>
      <c r="F384" s="76">
        <v>114</v>
      </c>
      <c r="G384" s="14" t="str">
        <f t="shared" si="3"/>
        <v>Graydon Oakes (Uncas)</v>
      </c>
    </row>
    <row r="385" spans="1:7" ht="15" x14ac:dyDescent="0.25">
      <c r="A385" s="76">
        <v>115</v>
      </c>
      <c r="B385" s="76" t="s">
        <v>1863</v>
      </c>
      <c r="C385" s="80">
        <v>6</v>
      </c>
      <c r="D385" s="76" t="s">
        <v>46</v>
      </c>
      <c r="E385" s="77">
        <v>4.8228009259259257E-3</v>
      </c>
      <c r="F385" s="76">
        <v>115</v>
      </c>
      <c r="G385" s="14" t="str">
        <f t="shared" si="3"/>
        <v>Abhijit Singh Sandhu (Edmonton Khalsa)</v>
      </c>
    </row>
    <row r="386" spans="1:7" ht="15" x14ac:dyDescent="0.25">
      <c r="A386" s="76">
        <v>116</v>
      </c>
      <c r="B386" s="76" t="s">
        <v>165</v>
      </c>
      <c r="C386" s="80">
        <v>6</v>
      </c>
      <c r="D386" s="76" t="s">
        <v>27</v>
      </c>
      <c r="E386" s="77">
        <v>4.9043981481481482E-3</v>
      </c>
      <c r="F386" s="76">
        <v>116</v>
      </c>
      <c r="G386" s="14" t="str">
        <f t="shared" si="3"/>
        <v>Cailan MacLean (Parkallen)</v>
      </c>
    </row>
    <row r="387" spans="1:7" ht="15" x14ac:dyDescent="0.25">
      <c r="A387" s="76">
        <v>117</v>
      </c>
      <c r="B387" s="76" t="s">
        <v>1864</v>
      </c>
      <c r="C387" s="80">
        <v>6</v>
      </c>
      <c r="D387" s="76" t="s">
        <v>46</v>
      </c>
      <c r="E387" s="77">
        <v>4.9240740740740738E-3</v>
      </c>
      <c r="F387" s="76">
        <v>117</v>
      </c>
      <c r="G387" s="14" t="str">
        <f t="shared" si="3"/>
        <v>Ekveer Singh Brar (Edmonton Khalsa)</v>
      </c>
    </row>
    <row r="388" spans="1:7" ht="15" x14ac:dyDescent="0.25">
      <c r="A388" s="76">
        <v>118</v>
      </c>
      <c r="B388" s="76" t="s">
        <v>1865</v>
      </c>
      <c r="C388" s="80">
        <v>6</v>
      </c>
      <c r="D388" s="76" t="s">
        <v>150</v>
      </c>
      <c r="E388" s="77">
        <v>4.9299768518518521E-3</v>
      </c>
      <c r="F388" s="76">
        <v>118</v>
      </c>
      <c r="G388" s="14" t="str">
        <f t="shared" si="3"/>
        <v>Ayaansh Arora (Richard Secord)</v>
      </c>
    </row>
    <row r="389" spans="1:7" ht="15" x14ac:dyDescent="0.25">
      <c r="A389" s="76">
        <v>119</v>
      </c>
      <c r="B389" s="76" t="s">
        <v>1148</v>
      </c>
      <c r="C389" s="80">
        <v>6</v>
      </c>
      <c r="D389" s="76" t="s">
        <v>20</v>
      </c>
      <c r="E389" s="77">
        <v>4.946527777777778E-3</v>
      </c>
      <c r="F389" s="76">
        <v>119</v>
      </c>
      <c r="G389" s="14" t="str">
        <f t="shared" si="3"/>
        <v>Matteo Ronato (George P. Nicholson)</v>
      </c>
    </row>
    <row r="390" spans="1:7" ht="15" x14ac:dyDescent="0.25">
      <c r="A390" s="76">
        <v>120</v>
      </c>
      <c r="B390" s="76" t="s">
        <v>1866</v>
      </c>
      <c r="C390" s="80">
        <v>6</v>
      </c>
      <c r="D390" s="76" t="s">
        <v>66</v>
      </c>
      <c r="E390" s="77">
        <v>4.9769675925925927E-3</v>
      </c>
      <c r="F390" s="76">
        <v>120</v>
      </c>
      <c r="G390" s="14" t="str">
        <f t="shared" si="3"/>
        <v>Owen Strickland (Caledonia Park)</v>
      </c>
    </row>
    <row r="391" spans="1:7" ht="15" x14ac:dyDescent="0.25">
      <c r="A391" s="76">
        <v>121</v>
      </c>
      <c r="B391" s="76" t="s">
        <v>117</v>
      </c>
      <c r="C391" s="80">
        <v>6</v>
      </c>
      <c r="D391" s="76" t="s">
        <v>33</v>
      </c>
      <c r="E391" s="77">
        <v>5.0297453703703702E-3</v>
      </c>
      <c r="F391" s="76">
        <v>121</v>
      </c>
      <c r="G391" s="14" t="str">
        <f t="shared" si="3"/>
        <v>Sawyer Waskiewich (Earl Buxton)</v>
      </c>
    </row>
    <row r="392" spans="1:7" ht="15" x14ac:dyDescent="0.25">
      <c r="A392" s="76">
        <v>122</v>
      </c>
      <c r="B392" s="76" t="s">
        <v>1475</v>
      </c>
      <c r="C392" s="80">
        <v>6</v>
      </c>
      <c r="D392" s="76" t="s">
        <v>52</v>
      </c>
      <c r="E392" s="77">
        <v>5.0326388888888886E-3</v>
      </c>
      <c r="F392" s="76">
        <v>122</v>
      </c>
      <c r="G392" s="14" t="str">
        <f t="shared" si="3"/>
        <v>Rylee Tucker (Shauna May Seneca)</v>
      </c>
    </row>
    <row r="393" spans="1:7" ht="15" x14ac:dyDescent="0.25">
      <c r="A393" s="76">
        <v>123</v>
      </c>
      <c r="B393" s="76" t="s">
        <v>1156</v>
      </c>
      <c r="C393" s="80">
        <v>6</v>
      </c>
      <c r="D393" s="76" t="s">
        <v>20</v>
      </c>
      <c r="E393" s="77">
        <v>5.0504629629629632E-3</v>
      </c>
      <c r="F393" s="76">
        <v>123</v>
      </c>
      <c r="G393" s="14" t="str">
        <f t="shared" ref="G393:G432" si="4">CONCATENATE(B393, " (", D393, ")")</f>
        <v>Lucas Ronato (George P. Nicholson)</v>
      </c>
    </row>
    <row r="394" spans="1:7" ht="15" x14ac:dyDescent="0.25">
      <c r="A394" s="76">
        <v>124</v>
      </c>
      <c r="B394" s="76" t="s">
        <v>1867</v>
      </c>
      <c r="C394" s="80">
        <v>6</v>
      </c>
      <c r="D394" s="76" t="s">
        <v>51</v>
      </c>
      <c r="E394" s="77">
        <v>5.0782407407407408E-3</v>
      </c>
      <c r="F394" s="76">
        <v>124</v>
      </c>
      <c r="G394" s="14" t="str">
        <f t="shared" si="4"/>
        <v>Salar Abassi (Meyokumin)</v>
      </c>
    </row>
    <row r="395" spans="1:7" ht="15" x14ac:dyDescent="0.25">
      <c r="A395" s="76">
        <v>125</v>
      </c>
      <c r="B395" s="76" t="s">
        <v>1154</v>
      </c>
      <c r="C395" s="80">
        <v>6</v>
      </c>
      <c r="D395" s="76" t="s">
        <v>33</v>
      </c>
      <c r="E395" s="77">
        <v>5.0850694444444441E-3</v>
      </c>
      <c r="F395" s="76">
        <v>125</v>
      </c>
      <c r="G395" s="14" t="str">
        <f t="shared" si="4"/>
        <v>Lucas Padfield-Haag (Earl Buxton)</v>
      </c>
    </row>
    <row r="396" spans="1:7" ht="15" x14ac:dyDescent="0.25">
      <c r="A396" s="76">
        <v>126</v>
      </c>
      <c r="B396" s="76" t="s">
        <v>1155</v>
      </c>
      <c r="C396" s="80">
        <v>6</v>
      </c>
      <c r="D396" s="76" t="s">
        <v>39</v>
      </c>
      <c r="E396" s="77">
        <v>5.1053240740740738E-3</v>
      </c>
      <c r="F396" s="76">
        <v>126</v>
      </c>
      <c r="G396" s="14" t="str">
        <f t="shared" si="4"/>
        <v>Talin Bajwa (Forest Heights)</v>
      </c>
    </row>
    <row r="397" spans="1:7" ht="15" x14ac:dyDescent="0.25">
      <c r="A397" s="76">
        <v>127</v>
      </c>
      <c r="B397" s="76" t="s">
        <v>1868</v>
      </c>
      <c r="C397" s="80">
        <v>6</v>
      </c>
      <c r="D397" s="76" t="s">
        <v>51</v>
      </c>
      <c r="E397" s="77">
        <v>5.1167824074074076E-3</v>
      </c>
      <c r="F397" s="76">
        <v>127</v>
      </c>
      <c r="G397" s="14" t="str">
        <f t="shared" si="4"/>
        <v>Om Patel (Meyokumin)</v>
      </c>
    </row>
    <row r="398" spans="1:7" ht="15" x14ac:dyDescent="0.25">
      <c r="A398" s="76">
        <v>128</v>
      </c>
      <c r="B398" s="76" t="s">
        <v>161</v>
      </c>
      <c r="C398" s="80">
        <v>6</v>
      </c>
      <c r="D398" s="76" t="s">
        <v>28</v>
      </c>
      <c r="E398" s="77">
        <v>5.1231481481481484E-3</v>
      </c>
      <c r="F398" s="76">
        <v>128</v>
      </c>
      <c r="G398" s="14" t="str">
        <f t="shared" si="4"/>
        <v>Rahman Hudda (Brookside)</v>
      </c>
    </row>
    <row r="399" spans="1:7" ht="15" x14ac:dyDescent="0.25">
      <c r="A399" s="76">
        <v>129</v>
      </c>
      <c r="B399" s="76" t="s">
        <v>1869</v>
      </c>
      <c r="C399" s="80">
        <v>6</v>
      </c>
      <c r="D399" s="76" t="s">
        <v>46</v>
      </c>
      <c r="E399" s="77">
        <v>5.150347222222222E-3</v>
      </c>
      <c r="F399" s="76">
        <v>129</v>
      </c>
      <c r="G399" s="14" t="str">
        <f t="shared" si="4"/>
        <v>Yadhav Singh Sekhon (Edmonton Khalsa)</v>
      </c>
    </row>
    <row r="400" spans="1:7" ht="15" x14ac:dyDescent="0.25">
      <c r="A400" s="76">
        <v>130</v>
      </c>
      <c r="B400" s="76" t="s">
        <v>1870</v>
      </c>
      <c r="C400" s="80">
        <v>6</v>
      </c>
      <c r="D400" s="76" t="s">
        <v>51</v>
      </c>
      <c r="E400" s="77">
        <v>5.177083333333333E-3</v>
      </c>
      <c r="F400" s="76">
        <v>130</v>
      </c>
      <c r="G400" s="14" t="str">
        <f t="shared" si="4"/>
        <v>Shray Prajapati (Meyokumin)</v>
      </c>
    </row>
    <row r="401" spans="1:7" ht="15" x14ac:dyDescent="0.25">
      <c r="A401" s="76">
        <v>131</v>
      </c>
      <c r="B401" s="76" t="s">
        <v>1157</v>
      </c>
      <c r="C401" s="80">
        <v>6</v>
      </c>
      <c r="D401" s="76" t="s">
        <v>28</v>
      </c>
      <c r="E401" s="77">
        <v>5.2021990740740735E-3</v>
      </c>
      <c r="F401" s="76">
        <v>131</v>
      </c>
      <c r="G401" s="14" t="str">
        <f t="shared" si="4"/>
        <v>Alex Gislason (Brookside)</v>
      </c>
    </row>
    <row r="402" spans="1:7" ht="15" x14ac:dyDescent="0.25">
      <c r="A402" s="76">
        <v>132</v>
      </c>
      <c r="B402" s="76" t="s">
        <v>1161</v>
      </c>
      <c r="C402" s="80">
        <v>6</v>
      </c>
      <c r="D402" s="76" t="s">
        <v>99</v>
      </c>
      <c r="E402" s="77">
        <v>5.2194444444444441E-3</v>
      </c>
      <c r="F402" s="76">
        <v>132</v>
      </c>
      <c r="G402" s="14" t="str">
        <f t="shared" si="4"/>
        <v>Mehtab Singh (Donald R. Getty)</v>
      </c>
    </row>
    <row r="403" spans="1:7" ht="15" x14ac:dyDescent="0.25">
      <c r="A403" s="76">
        <v>133</v>
      </c>
      <c r="B403" s="76" t="s">
        <v>1871</v>
      </c>
      <c r="C403" s="80">
        <v>6</v>
      </c>
      <c r="D403" s="76" t="s">
        <v>150</v>
      </c>
      <c r="E403" s="77">
        <v>5.2298611111111113E-3</v>
      </c>
      <c r="F403" s="76">
        <v>133</v>
      </c>
      <c r="G403" s="14" t="str">
        <f t="shared" si="4"/>
        <v>Hirsi Sheekh (Richard Secord)</v>
      </c>
    </row>
    <row r="404" spans="1:7" ht="15" x14ac:dyDescent="0.25">
      <c r="A404" s="76">
        <v>134</v>
      </c>
      <c r="B404" s="76" t="s">
        <v>1872</v>
      </c>
      <c r="C404" s="80">
        <v>6</v>
      </c>
      <c r="D404" s="76" t="s">
        <v>38</v>
      </c>
      <c r="E404" s="77">
        <v>5.2890046296296296E-3</v>
      </c>
      <c r="F404" s="76">
        <v>134</v>
      </c>
      <c r="G404" s="14" t="str">
        <f t="shared" si="4"/>
        <v>Pete Tetreault (Donnan)</v>
      </c>
    </row>
    <row r="405" spans="1:7" ht="15" x14ac:dyDescent="0.25">
      <c r="A405" s="76">
        <v>135</v>
      </c>
      <c r="B405" s="76" t="s">
        <v>1160</v>
      </c>
      <c r="C405" s="80">
        <v>6</v>
      </c>
      <c r="D405" s="76" t="s">
        <v>73</v>
      </c>
      <c r="E405" s="77">
        <v>5.3079861111111105E-3</v>
      </c>
      <c r="F405" s="76">
        <v>135</v>
      </c>
      <c r="G405" s="14" t="str">
        <f t="shared" si="4"/>
        <v>Nevin Santhosh (Stratford)</v>
      </c>
    </row>
    <row r="406" spans="1:7" ht="15" x14ac:dyDescent="0.25">
      <c r="A406" s="76">
        <v>136</v>
      </c>
      <c r="B406" s="76" t="s">
        <v>1873</v>
      </c>
      <c r="C406" s="80">
        <v>6</v>
      </c>
      <c r="D406" s="76" t="s">
        <v>45</v>
      </c>
      <c r="E406" s="77">
        <v>5.3337962962962974E-3</v>
      </c>
      <c r="F406" s="76">
        <v>136</v>
      </c>
      <c r="G406" s="14" t="str">
        <f t="shared" si="4"/>
        <v>Sulaiman Syed (Menisa)</v>
      </c>
    </row>
    <row r="407" spans="1:7" ht="15" x14ac:dyDescent="0.25">
      <c r="A407" s="76">
        <v>137</v>
      </c>
      <c r="B407" s="76" t="s">
        <v>1147</v>
      </c>
      <c r="C407" s="80">
        <v>6</v>
      </c>
      <c r="D407" s="76" t="s">
        <v>20</v>
      </c>
      <c r="E407" s="77">
        <v>5.3418981481481477E-3</v>
      </c>
      <c r="F407" s="76">
        <v>137</v>
      </c>
      <c r="G407" s="14" t="str">
        <f t="shared" si="4"/>
        <v>Maddex Mullins (George P. Nicholson)</v>
      </c>
    </row>
    <row r="408" spans="1:7" ht="15" x14ac:dyDescent="0.25">
      <c r="A408" s="76">
        <v>138</v>
      </c>
      <c r="B408" s="76" t="s">
        <v>162</v>
      </c>
      <c r="C408" s="80">
        <v>6</v>
      </c>
      <c r="D408" s="76" t="s">
        <v>45</v>
      </c>
      <c r="E408" s="77">
        <v>5.4030092592592593E-3</v>
      </c>
      <c r="F408" s="76">
        <v>138</v>
      </c>
      <c r="G408" s="14" t="str">
        <f t="shared" si="4"/>
        <v>Cameron Rowan (Menisa)</v>
      </c>
    </row>
    <row r="409" spans="1:7" ht="15" x14ac:dyDescent="0.25">
      <c r="A409" s="76">
        <v>139</v>
      </c>
      <c r="B409" s="76" t="s">
        <v>1874</v>
      </c>
      <c r="C409" s="80">
        <v>6</v>
      </c>
      <c r="D409" s="76" t="s">
        <v>25</v>
      </c>
      <c r="E409" s="77">
        <v>5.4265046296296292E-3</v>
      </c>
      <c r="F409" s="76">
        <v>139</v>
      </c>
      <c r="G409" s="14" t="str">
        <f t="shared" si="4"/>
        <v>Jonathan Li (Michael A. Kostek)</v>
      </c>
    </row>
    <row r="410" spans="1:7" ht="15" x14ac:dyDescent="0.25">
      <c r="A410" s="76">
        <v>140</v>
      </c>
      <c r="B410" s="76" t="s">
        <v>1477</v>
      </c>
      <c r="C410" s="80">
        <v>6</v>
      </c>
      <c r="D410" s="76" t="s">
        <v>31</v>
      </c>
      <c r="E410" s="77">
        <v>5.4591435185185186E-3</v>
      </c>
      <c r="F410" s="76">
        <v>140</v>
      </c>
      <c r="G410" s="14" t="str">
        <f t="shared" si="4"/>
        <v>Aaron Cheng (Belgravia)</v>
      </c>
    </row>
    <row r="411" spans="1:7" ht="15" x14ac:dyDescent="0.25">
      <c r="A411" s="76">
        <v>141</v>
      </c>
      <c r="B411" s="76" t="s">
        <v>1875</v>
      </c>
      <c r="C411" s="80">
        <v>6</v>
      </c>
      <c r="D411" s="76" t="s">
        <v>68</v>
      </c>
      <c r="E411" s="77">
        <v>5.4643518518518522E-3</v>
      </c>
      <c r="F411" s="76">
        <v>141</v>
      </c>
      <c r="G411" s="14" t="str">
        <f t="shared" si="4"/>
        <v>Liam Williams (Ellerslie Campus)</v>
      </c>
    </row>
    <row r="412" spans="1:7" ht="15" x14ac:dyDescent="0.25">
      <c r="A412" s="76">
        <v>142</v>
      </c>
      <c r="B412" s="76" t="s">
        <v>1484</v>
      </c>
      <c r="C412" s="80">
        <v>6</v>
      </c>
      <c r="D412" s="76" t="s">
        <v>557</v>
      </c>
      <c r="E412" s="77">
        <v>5.4696759259259256E-3</v>
      </c>
      <c r="F412" s="76">
        <v>142</v>
      </c>
      <c r="G412" s="14" t="str">
        <f t="shared" si="4"/>
        <v>Jude Malki (Constable Daniel)</v>
      </c>
    </row>
    <row r="413" spans="1:7" ht="15" x14ac:dyDescent="0.25">
      <c r="A413" s="76">
        <v>143</v>
      </c>
      <c r="B413" s="76" t="s">
        <v>1144</v>
      </c>
      <c r="C413" s="80">
        <v>6</v>
      </c>
      <c r="D413" s="76" t="s">
        <v>163</v>
      </c>
      <c r="E413" s="77">
        <v>5.4959490740740741E-3</v>
      </c>
      <c r="F413" s="76">
        <v>143</v>
      </c>
      <c r="G413" s="14" t="str">
        <f t="shared" si="4"/>
        <v>Sean Cruz (Callingwood)</v>
      </c>
    </row>
    <row r="414" spans="1:7" ht="15" x14ac:dyDescent="0.25">
      <c r="A414" s="76">
        <v>144</v>
      </c>
      <c r="B414" s="76" t="s">
        <v>1158</v>
      </c>
      <c r="C414" s="80">
        <v>6</v>
      </c>
      <c r="D414" s="76" t="s">
        <v>73</v>
      </c>
      <c r="E414" s="77">
        <v>5.5980324074074083E-3</v>
      </c>
      <c r="F414" s="76">
        <v>144</v>
      </c>
      <c r="G414" s="14" t="str">
        <f t="shared" si="4"/>
        <v>Adrian Maheux (Stratford)</v>
      </c>
    </row>
    <row r="415" spans="1:7" ht="15" x14ac:dyDescent="0.25">
      <c r="A415" s="76">
        <v>145</v>
      </c>
      <c r="B415" s="76" t="s">
        <v>1478</v>
      </c>
      <c r="C415" s="80">
        <v>6</v>
      </c>
      <c r="D415" s="76" t="s">
        <v>151</v>
      </c>
      <c r="E415" s="77">
        <v>5.7502314814814812E-3</v>
      </c>
      <c r="F415" s="76">
        <v>145</v>
      </c>
      <c r="G415" s="14" t="str">
        <f t="shared" si="4"/>
        <v>Gavin Rek (Elmwood)</v>
      </c>
    </row>
    <row r="416" spans="1:7" ht="15" x14ac:dyDescent="0.25">
      <c r="A416" s="76">
        <v>146</v>
      </c>
      <c r="B416" s="76" t="s">
        <v>1482</v>
      </c>
      <c r="C416" s="80">
        <v>6</v>
      </c>
      <c r="D416" s="76" t="s">
        <v>73</v>
      </c>
      <c r="E416" s="77">
        <v>5.8538194444444453E-3</v>
      </c>
      <c r="F416" s="76">
        <v>146</v>
      </c>
      <c r="G416" s="14" t="str">
        <f t="shared" si="4"/>
        <v>Lucas Loghin (Stratford)</v>
      </c>
    </row>
    <row r="417" spans="1:7" ht="15" x14ac:dyDescent="0.25">
      <c r="A417" s="76">
        <v>147</v>
      </c>
      <c r="B417" s="76" t="s">
        <v>1876</v>
      </c>
      <c r="C417" s="80">
        <v>6</v>
      </c>
      <c r="D417" s="76" t="s">
        <v>46</v>
      </c>
      <c r="E417" s="77">
        <v>5.922800925925926E-3</v>
      </c>
      <c r="F417" s="76">
        <v>147</v>
      </c>
      <c r="G417" s="14" t="str">
        <f t="shared" si="4"/>
        <v>Armaan Singh Atwal (Edmonton Khalsa)</v>
      </c>
    </row>
    <row r="418" spans="1:7" ht="15" x14ac:dyDescent="0.25">
      <c r="A418" s="76">
        <v>148</v>
      </c>
      <c r="B418" s="76" t="s">
        <v>1159</v>
      </c>
      <c r="C418" s="80">
        <v>6</v>
      </c>
      <c r="D418" s="76" t="s">
        <v>27</v>
      </c>
      <c r="E418" s="77">
        <v>5.9384259259259269E-3</v>
      </c>
      <c r="F418" s="76">
        <v>148</v>
      </c>
      <c r="G418" s="14" t="str">
        <f t="shared" si="4"/>
        <v>Bradely Christoffersen (Parkallen)</v>
      </c>
    </row>
    <row r="419" spans="1:7" ht="15" x14ac:dyDescent="0.25">
      <c r="A419" s="76">
        <v>149</v>
      </c>
      <c r="B419" s="76" t="s">
        <v>1479</v>
      </c>
      <c r="C419" s="80">
        <v>6</v>
      </c>
      <c r="D419" s="76" t="s">
        <v>21</v>
      </c>
      <c r="E419" s="77">
        <v>6.134722222222222E-3</v>
      </c>
      <c r="F419" s="76">
        <v>149</v>
      </c>
      <c r="G419" s="14" t="str">
        <f t="shared" si="4"/>
        <v>Moumen Khellef (Michael Strembitsky)</v>
      </c>
    </row>
    <row r="420" spans="1:7" ht="15" x14ac:dyDescent="0.25">
      <c r="A420" s="76">
        <v>150</v>
      </c>
      <c r="B420" s="76" t="s">
        <v>1877</v>
      </c>
      <c r="C420" s="80">
        <v>6</v>
      </c>
      <c r="D420" s="76" t="s">
        <v>1507</v>
      </c>
      <c r="E420" s="77">
        <v>6.1800925925925921E-3</v>
      </c>
      <c r="F420" s="76">
        <v>150</v>
      </c>
      <c r="G420" s="14" t="str">
        <f t="shared" si="4"/>
        <v>Isaiah Vanderpuye (Soraya Hafez)</v>
      </c>
    </row>
    <row r="421" spans="1:7" ht="15" x14ac:dyDescent="0.25">
      <c r="A421" s="76">
        <v>151</v>
      </c>
      <c r="B421" s="76" t="s">
        <v>1481</v>
      </c>
      <c r="C421" s="80">
        <v>6</v>
      </c>
      <c r="D421" s="76" t="s">
        <v>99</v>
      </c>
      <c r="E421" s="77">
        <v>6.3048611111111118E-3</v>
      </c>
      <c r="F421" s="76">
        <v>151</v>
      </c>
      <c r="G421" s="14" t="str">
        <f t="shared" si="4"/>
        <v>Bentley Anderson (Donald R. Getty)</v>
      </c>
    </row>
    <row r="422" spans="1:7" ht="15" x14ac:dyDescent="0.25">
      <c r="A422" s="76">
        <v>152</v>
      </c>
      <c r="B422" s="76" t="s">
        <v>1878</v>
      </c>
      <c r="C422" s="80">
        <v>6</v>
      </c>
      <c r="D422" s="76" t="s">
        <v>55</v>
      </c>
      <c r="E422" s="77">
        <v>6.4123842592592592E-3</v>
      </c>
      <c r="F422" s="76">
        <v>152</v>
      </c>
      <c r="G422" s="14" t="str">
        <f t="shared" si="4"/>
        <v>Shamari Beckford (Mill Creek)</v>
      </c>
    </row>
    <row r="423" spans="1:7" ht="15" x14ac:dyDescent="0.25">
      <c r="A423" s="76">
        <v>153</v>
      </c>
      <c r="B423" s="76" t="s">
        <v>1483</v>
      </c>
      <c r="C423" s="80">
        <v>6</v>
      </c>
      <c r="D423" s="76" t="s">
        <v>55</v>
      </c>
      <c r="E423" s="77">
        <v>6.4229166666666671E-3</v>
      </c>
      <c r="F423" s="76">
        <v>153</v>
      </c>
      <c r="G423" s="14" t="str">
        <f t="shared" si="4"/>
        <v>Benicio Riquelme (Mill Creek)</v>
      </c>
    </row>
    <row r="424" spans="1:7" ht="15" x14ac:dyDescent="0.25">
      <c r="A424" s="76">
        <v>154</v>
      </c>
      <c r="B424" s="76" t="s">
        <v>1165</v>
      </c>
      <c r="C424" s="80">
        <v>6</v>
      </c>
      <c r="D424" s="76" t="s">
        <v>99</v>
      </c>
      <c r="E424" s="77">
        <v>6.6725694444444436E-3</v>
      </c>
      <c r="F424" s="76">
        <v>154</v>
      </c>
      <c r="G424" s="14" t="str">
        <f t="shared" si="4"/>
        <v>Obinna Ukaegbu (Donald R. Getty)</v>
      </c>
    </row>
    <row r="425" spans="1:7" ht="15" x14ac:dyDescent="0.25">
      <c r="A425" s="76">
        <v>155</v>
      </c>
      <c r="B425" s="76" t="s">
        <v>1879</v>
      </c>
      <c r="C425" s="80">
        <v>6</v>
      </c>
      <c r="D425" s="76" t="s">
        <v>163</v>
      </c>
      <c r="E425" s="77">
        <v>6.7583333333333323E-3</v>
      </c>
      <c r="F425" s="76">
        <v>155</v>
      </c>
      <c r="G425" s="14" t="str">
        <f t="shared" si="4"/>
        <v>Preston Mugisha-Munro (Callingwood)</v>
      </c>
    </row>
    <row r="426" spans="1:7" ht="15" x14ac:dyDescent="0.25">
      <c r="A426" s="76">
        <v>156</v>
      </c>
      <c r="B426" s="76" t="s">
        <v>1166</v>
      </c>
      <c r="C426" s="80">
        <v>6</v>
      </c>
      <c r="D426" s="76" t="s">
        <v>163</v>
      </c>
      <c r="E426" s="77">
        <v>6.7615740740740735E-3</v>
      </c>
      <c r="F426" s="76">
        <v>156</v>
      </c>
      <c r="G426" s="14" t="str">
        <f t="shared" si="4"/>
        <v>Aakesh Goberhan (Callingwood)</v>
      </c>
    </row>
    <row r="427" spans="1:7" ht="15" x14ac:dyDescent="0.25">
      <c r="A427" s="76">
        <v>157</v>
      </c>
      <c r="B427" s="76" t="s">
        <v>1880</v>
      </c>
      <c r="C427" s="80">
        <v>6</v>
      </c>
      <c r="D427" s="76" t="s">
        <v>20</v>
      </c>
      <c r="E427" s="77">
        <v>6.7943287037037043E-3</v>
      </c>
      <c r="F427" s="76">
        <v>157</v>
      </c>
      <c r="G427" s="14" t="str">
        <f t="shared" si="4"/>
        <v>Aidan Larocque (George P. Nicholson)</v>
      </c>
    </row>
    <row r="428" spans="1:7" ht="15" x14ac:dyDescent="0.25">
      <c r="A428" s="76">
        <v>158</v>
      </c>
      <c r="B428" s="76" t="s">
        <v>1168</v>
      </c>
      <c r="C428" s="80">
        <v>6</v>
      </c>
      <c r="D428" s="76" t="s">
        <v>26</v>
      </c>
      <c r="E428" s="77">
        <v>6.8259259259259254E-3</v>
      </c>
      <c r="F428" s="76">
        <v>158</v>
      </c>
      <c r="G428" s="14" t="str">
        <f t="shared" si="4"/>
        <v>Mattias Guerrero Uribe (Windsor Park)</v>
      </c>
    </row>
    <row r="429" spans="1:7" ht="15" x14ac:dyDescent="0.25">
      <c r="A429" s="76">
        <v>159</v>
      </c>
      <c r="B429" s="76" t="s">
        <v>1164</v>
      </c>
      <c r="C429" s="80">
        <v>6</v>
      </c>
      <c r="D429" s="76" t="s">
        <v>24</v>
      </c>
      <c r="E429" s="77">
        <v>6.9533564814814814E-3</v>
      </c>
      <c r="F429" s="76">
        <v>159</v>
      </c>
      <c r="G429" s="14" t="str">
        <f t="shared" si="4"/>
        <v>Kyro Arcand-Cook (Rio Terrace)</v>
      </c>
    </row>
    <row r="430" spans="1:7" ht="15" x14ac:dyDescent="0.25">
      <c r="A430" s="76">
        <v>160</v>
      </c>
      <c r="B430" s="76" t="s">
        <v>1881</v>
      </c>
      <c r="C430" s="80">
        <v>6</v>
      </c>
      <c r="D430" s="76" t="s">
        <v>46</v>
      </c>
      <c r="E430" s="77">
        <v>7.017824074074073E-3</v>
      </c>
      <c r="F430" s="76">
        <v>160</v>
      </c>
      <c r="G430" s="14" t="str">
        <f t="shared" si="4"/>
        <v>Kanvir Singh Chagger (Edmonton Khalsa)</v>
      </c>
    </row>
    <row r="431" spans="1:7" ht="15" x14ac:dyDescent="0.25">
      <c r="A431" s="76">
        <v>161</v>
      </c>
      <c r="B431" s="76" t="s">
        <v>1882</v>
      </c>
      <c r="C431" s="80">
        <v>6</v>
      </c>
      <c r="D431" s="76" t="s">
        <v>46</v>
      </c>
      <c r="E431" s="77">
        <v>7.0328703703703699E-3</v>
      </c>
      <c r="F431" s="76">
        <v>161</v>
      </c>
      <c r="G431" s="14" t="str">
        <f t="shared" si="4"/>
        <v>Yudhvir Singh Gill (Edmonton Khalsa)</v>
      </c>
    </row>
    <row r="432" spans="1:7" ht="15" x14ac:dyDescent="0.25">
      <c r="A432" s="76">
        <v>162</v>
      </c>
      <c r="B432" s="76" t="s">
        <v>1486</v>
      </c>
      <c r="C432" s="80">
        <v>6</v>
      </c>
      <c r="D432" s="76" t="s">
        <v>557</v>
      </c>
      <c r="E432" s="77">
        <v>7.0435185185185184E-3</v>
      </c>
      <c r="F432" s="76">
        <v>162</v>
      </c>
      <c r="G432" s="14" t="str">
        <f t="shared" si="4"/>
        <v>Ayrick Kadkhodaei (Constable Daniel)</v>
      </c>
    </row>
  </sheetData>
  <phoneticPr fontId="3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 xml:space="preserve">&amp;LEdmonton Harriers&amp;RCross-Country Series
Individual Points </oddHeader>
    <oddFooter>&amp;L&amp;Z&amp;F &amp;A &amp;D &amp;T&amp;RPage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Individual Points Summary</vt:lpstr>
      <vt:lpstr>Grade 3 Girls</vt:lpstr>
      <vt:lpstr>Grade 3 Boys</vt:lpstr>
      <vt:lpstr>Grade 4 Girls</vt:lpstr>
      <vt:lpstr>Grade 4 Boys</vt:lpstr>
      <vt:lpstr>Grade 5 Girls</vt:lpstr>
      <vt:lpstr>Grade 5 Boys</vt:lpstr>
      <vt:lpstr>Grade 6 Girls</vt:lpstr>
      <vt:lpstr>Grade 6 Boys</vt:lpstr>
      <vt:lpstr>'Grade 3 Boys'!Print_Titles</vt:lpstr>
      <vt:lpstr>'Grade 3 Girls'!Print_Titles</vt:lpstr>
      <vt:lpstr>'Grade 4 Boys'!Print_Titles</vt:lpstr>
      <vt:lpstr>'Grade 4 Girls'!Print_Titles</vt:lpstr>
      <vt:lpstr>'Grade 5 Boys'!Print_Titles</vt:lpstr>
      <vt:lpstr>'Grade 5 Girls'!Print_Titles</vt:lpstr>
      <vt:lpstr>'Grade 6 Boys'!Print_Titles</vt:lpstr>
      <vt:lpstr>'Grade 6 Girls'!Print_Titles</vt:lpstr>
      <vt:lpstr>'Individual Points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R.J. Schmid</dc:creator>
  <cp:lastModifiedBy>Vernon R.J. Schmid</cp:lastModifiedBy>
  <cp:lastPrinted>2019-10-04T09:46:59Z</cp:lastPrinted>
  <dcterms:created xsi:type="dcterms:W3CDTF">2010-09-26T19:49:27Z</dcterms:created>
  <dcterms:modified xsi:type="dcterms:W3CDTF">2022-10-06T22:22:04Z</dcterms:modified>
</cp:coreProperties>
</file>